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两项补贴\2026年二季度\2026第二季度大学生公益岗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Sheet1!$A$1:$O$17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<sst xmlns="http://schemas.openxmlformats.org/spreadsheetml/2006/main" count="107" uniqueCount="57">
  <si>
    <t>2026年大学生公益性岗位7-9月享受补贴汇总表</t>
  </si>
  <si>
    <t>序号</t>
  </si>
  <si>
    <t>设立单位</t>
  </si>
  <si>
    <t>岗位名称</t>
  </si>
  <si>
    <t>银行账户信息</t>
  </si>
  <si>
    <t>姓名</t>
  </si>
  <si>
    <t>个人补贴信息</t>
  </si>
  <si>
    <t>单位拨付补贴金额</t>
  </si>
  <si>
    <t>人数</t>
  </si>
  <si>
    <t>账户全称</t>
  </si>
  <si>
    <t>开户行</t>
  </si>
  <si>
    <t>账号</t>
  </si>
  <si>
    <t>补贴月份</t>
  </si>
  <si>
    <t>社保</t>
  </si>
  <si>
    <t>岗位</t>
  </si>
  <si>
    <t>合计</t>
  </si>
  <si>
    <t>舞钢市审计局</t>
  </si>
  <si>
    <t>机关后勤服务</t>
  </si>
  <si>
    <t>舞钢市财政国库支付中心专用资金账户</t>
  </si>
  <si>
    <t>舞钢市农商行营业部</t>
  </si>
  <si>
    <t>00000002011041227012</t>
  </si>
  <si>
    <t>高曼曼</t>
  </si>
  <si>
    <t>7-9</t>
  </si>
  <si>
    <t>舞钢市政务服务和大数据服务中心</t>
  </si>
  <si>
    <t>刘秋霜</t>
  </si>
  <si>
    <t>舞钢市公共文化服务中心</t>
  </si>
  <si>
    <t>舞钢市公共文化
服务中心</t>
  </si>
  <si>
    <t>12212211900002251</t>
  </si>
  <si>
    <t>任慧慧</t>
  </si>
  <si>
    <t>舞钢市农业机械技术中心</t>
  </si>
  <si>
    <t>赵文杏</t>
  </si>
  <si>
    <t>舞钢市尹集镇政府</t>
  </si>
  <si>
    <t>舞钢市财政局</t>
  </si>
  <si>
    <t>00000183894081225012-0101</t>
  </si>
  <si>
    <t>张香蕾</t>
  </si>
  <si>
    <t>舞钢市中医院</t>
  </si>
  <si>
    <t>工行河南平顶山分行舞钢市支行</t>
  </si>
  <si>
    <t>1707024909064013217</t>
  </si>
  <si>
    <t>焦敬晨</t>
  </si>
  <si>
    <t>舞钢市八台镇人民政府</t>
  </si>
  <si>
    <t>田财源</t>
  </si>
  <si>
    <t>舞钢市杨庄乡人民政府</t>
  </si>
  <si>
    <t>黄婧</t>
  </si>
  <si>
    <t>舞钢市尚店镇人民政府</t>
  </si>
  <si>
    <t>杨廷根</t>
  </si>
  <si>
    <t>舞钢市庙街乡人民政府</t>
  </si>
  <si>
    <t>胡明阳</t>
  </si>
  <si>
    <t>平顶山市启程人力资源服务有限公司舞钢分公司</t>
  </si>
  <si>
    <t>中国银行股份有限公司平顶山姚孟支行</t>
  </si>
  <si>
    <t>252092129002</t>
  </si>
  <si>
    <t>温佳颖</t>
  </si>
  <si>
    <t>曹婉颖</t>
  </si>
  <si>
    <t>舞钢市总工会</t>
  </si>
  <si>
    <t>工商银行舞钢市支行营业部</t>
  </si>
  <si>
    <t>1707024929064013879</t>
  </si>
  <si>
    <t>贺美琳</t>
  </si>
  <si>
    <t>补贴标准：岗位补贴参照当地最低工资标准执行、社保补贴按用人单位录用就业困难人员实际缴纳的社保费给予补贴，不包括个人缴纳的社会保险费部分。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</si>
</sst>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6" borderId="12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7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0" fontId="0" fillId="3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7"/>
  <sheetViews>
    <sheetView tabSelected="1" zoomScale="120" zoomScaleNormal="120" workbookViewId="0">
      <selection activeCell="L7" sqref="L7"/>
    </sheetView>
  </sheetViews>
  <sheetFormatPr defaultColWidth="9" defaultRowHeight="13.5"/>
  <cols>
    <col min="1" max="1" width="3.46666666666667" style="1" customWidth="1"/>
    <col min="2" max="2" width="23.6083333333333" style="1" customWidth="1"/>
    <col min="3" max="3" width="10.7333333333333" style="4" customWidth="1"/>
    <col min="4" max="4" width="17.6333333333333" style="5" customWidth="1"/>
    <col min="5" max="5" width="13.4333333333333" style="5" customWidth="1"/>
    <col min="6" max="6" width="19.3" style="1" customWidth="1"/>
    <col min="7" max="7" width="6.25" style="1" customWidth="1"/>
    <col min="8" max="8" width="5.30833333333333" style="1" customWidth="1"/>
    <col min="9" max="9" width="10.375" style="1" customWidth="1"/>
    <col min="10" max="10" width="7.375" style="1" customWidth="1"/>
    <col min="11" max="11" width="9.25" style="1" customWidth="1"/>
    <col min="12" max="12" width="10.375" style="1" customWidth="1"/>
    <col min="13" max="13" width="7.375" style="1" customWidth="1"/>
    <col min="14" max="14" width="10.375" style="1" customWidth="1"/>
    <col min="15" max="15" width="3.46666666666667" style="1" customWidth="1"/>
    <col min="16" max="16383" width="17.6333333333333" style="1"/>
    <col min="16384" max="16384" width="9" style="1"/>
  </cols>
  <sheetData>
    <row r="1" s="1" customFormat="1" ht="24" customHeight="1" spans="1:15">
      <c r="A1" s="6" t="s">
        <v>0</v>
      </c>
      <c r="B1" s="6"/>
      <c r="C1" s="7"/>
      <c r="D1" s="8"/>
      <c r="E1" s="8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spans="1:15">
      <c r="A2" s="9" t="s">
        <v>1</v>
      </c>
      <c r="B2" s="10" t="s">
        <v>2</v>
      </c>
      <c r="C2" s="11" t="s">
        <v>3</v>
      </c>
      <c r="D2" s="9" t="s">
        <v>4</v>
      </c>
      <c r="E2" s="9"/>
      <c r="F2" s="10"/>
      <c r="G2" s="10" t="s">
        <v>5</v>
      </c>
      <c r="H2" s="10" t="s">
        <v>6</v>
      </c>
      <c r="I2" s="10"/>
      <c r="J2" s="10"/>
      <c r="K2" s="10"/>
      <c r="L2" s="10" t="s">
        <v>7</v>
      </c>
      <c r="M2" s="10"/>
      <c r="N2" s="10"/>
      <c r="O2" s="9" t="s">
        <v>8</v>
      </c>
    </row>
    <row r="3" s="1" customFormat="1" ht="24" spans="1:15">
      <c r="A3" s="9"/>
      <c r="B3" s="10"/>
      <c r="C3" s="11"/>
      <c r="D3" s="9" t="s">
        <v>9</v>
      </c>
      <c r="E3" s="9" t="s">
        <v>10</v>
      </c>
      <c r="F3" s="10" t="s">
        <v>11</v>
      </c>
      <c r="G3" s="10"/>
      <c r="H3" s="9" t="s">
        <v>12</v>
      </c>
      <c r="I3" s="10" t="s">
        <v>13</v>
      </c>
      <c r="J3" s="10" t="s">
        <v>14</v>
      </c>
      <c r="K3" s="10" t="s">
        <v>15</v>
      </c>
      <c r="L3" s="10" t="s">
        <v>13</v>
      </c>
      <c r="M3" s="10" t="s">
        <v>14</v>
      </c>
      <c r="N3" s="10" t="s">
        <v>15</v>
      </c>
      <c r="O3" s="9"/>
    </row>
    <row r="4" s="1" customFormat="1" ht="32" customHeight="1" spans="1:15">
      <c r="A4" s="12">
        <v>1</v>
      </c>
      <c r="B4" s="13" t="s">
        <v>16</v>
      </c>
      <c r="C4" s="14" t="s">
        <v>17</v>
      </c>
      <c r="D4" s="15" t="s">
        <v>18</v>
      </c>
      <c r="E4" s="15" t="s">
        <v>19</v>
      </c>
      <c r="F4" s="15" t="s">
        <v>20</v>
      </c>
      <c r="G4" s="13" t="s">
        <v>21</v>
      </c>
      <c r="H4" s="16" t="s">
        <v>22</v>
      </c>
      <c r="I4" s="13">
        <v>2857.17</v>
      </c>
      <c r="J4" s="13">
        <v>7050</v>
      </c>
      <c r="K4" s="13">
        <f>I4+J4</f>
        <v>9907.17</v>
      </c>
      <c r="L4" s="17">
        <f>I4</f>
        <v>2857.17</v>
      </c>
      <c r="M4" s="18">
        <f>J4</f>
        <v>7050</v>
      </c>
      <c r="N4" s="18">
        <f>SUM(L4:M4)</f>
        <v>9907.17</v>
      </c>
      <c r="O4" s="13">
        <v>1</v>
      </c>
    </row>
    <row r="5" s="1" customFormat="1" ht="29" customHeight="1" spans="1:15">
      <c r="A5" s="12">
        <v>2</v>
      </c>
      <c r="B5" s="9" t="s">
        <v>23</v>
      </c>
      <c r="C5" s="14" t="s">
        <v>17</v>
      </c>
      <c r="D5" s="9" t="s">
        <v>18</v>
      </c>
      <c r="E5" s="9" t="s">
        <v>19</v>
      </c>
      <c r="F5" s="10" t="s">
        <v>20</v>
      </c>
      <c r="G5" s="10" t="s">
        <v>24</v>
      </c>
      <c r="H5" s="16" t="s">
        <v>22</v>
      </c>
      <c r="I5" s="10">
        <v>2857.17</v>
      </c>
      <c r="J5" s="10">
        <v>7050</v>
      </c>
      <c r="K5" s="10">
        <f>I5+J5</f>
        <v>9907.17</v>
      </c>
      <c r="L5" s="17">
        <f t="shared" ref="L5:L13" si="0">I5</f>
        <v>2857.17</v>
      </c>
      <c r="M5" s="18">
        <f t="shared" ref="M5:M14" si="1">J5</f>
        <v>7050</v>
      </c>
      <c r="N5" s="18">
        <f t="shared" ref="N5:N13" si="2">SUM(L5:M5)</f>
        <v>9907.17</v>
      </c>
      <c r="O5" s="10">
        <v>1</v>
      </c>
    </row>
    <row r="6" s="1" customFormat="1" ht="29" customHeight="1" spans="1:15">
      <c r="A6" s="12">
        <v>3</v>
      </c>
      <c r="B6" s="13" t="s">
        <v>25</v>
      </c>
      <c r="C6" s="14" t="s">
        <v>17</v>
      </c>
      <c r="D6" s="15" t="s">
        <v>26</v>
      </c>
      <c r="E6" s="15" t="s">
        <v>19</v>
      </c>
      <c r="F6" s="36" t="s">
        <v>27</v>
      </c>
      <c r="G6" s="10" t="s">
        <v>28</v>
      </c>
      <c r="H6" s="16" t="s">
        <v>22</v>
      </c>
      <c r="I6" s="10">
        <v>2838.78</v>
      </c>
      <c r="J6" s="13">
        <v>7050</v>
      </c>
      <c r="K6" s="10">
        <f>SUM(I6:J6)</f>
        <v>9888.78</v>
      </c>
      <c r="L6" s="17">
        <f t="shared" si="0"/>
        <v>2838.78</v>
      </c>
      <c r="M6" s="18">
        <f t="shared" si="1"/>
        <v>7050</v>
      </c>
      <c r="N6" s="18">
        <f t="shared" si="2"/>
        <v>9888.78</v>
      </c>
      <c r="O6" s="19">
        <v>1</v>
      </c>
    </row>
    <row r="7" s="1" customFormat="1" ht="29" customHeight="1" spans="1:15">
      <c r="A7" s="20">
        <v>4</v>
      </c>
      <c r="B7" s="10" t="s">
        <v>29</v>
      </c>
      <c r="C7" s="14" t="s">
        <v>17</v>
      </c>
      <c r="D7" s="9" t="s">
        <v>18</v>
      </c>
      <c r="E7" s="9" t="s">
        <v>19</v>
      </c>
      <c r="F7" s="9" t="s">
        <v>20</v>
      </c>
      <c r="G7" s="10" t="s">
        <v>30</v>
      </c>
      <c r="H7" s="16" t="s">
        <v>22</v>
      </c>
      <c r="I7" s="10">
        <v>2915.88</v>
      </c>
      <c r="J7" s="10">
        <v>7050</v>
      </c>
      <c r="K7" s="10">
        <f>I7+J7</f>
        <v>9965.88</v>
      </c>
      <c r="L7" s="17">
        <f t="shared" si="0"/>
        <v>2915.88</v>
      </c>
      <c r="M7" s="18">
        <f t="shared" si="1"/>
        <v>7050</v>
      </c>
      <c r="N7" s="18">
        <f t="shared" si="2"/>
        <v>9965.88</v>
      </c>
      <c r="O7" s="10">
        <v>1</v>
      </c>
    </row>
    <row r="8" s="1" customFormat="1" ht="26" customHeight="1" spans="1:15">
      <c r="A8" s="21">
        <v>5</v>
      </c>
      <c r="B8" s="21" t="s">
        <v>31</v>
      </c>
      <c r="C8" s="14" t="s">
        <v>17</v>
      </c>
      <c r="D8" s="20" t="s">
        <v>32</v>
      </c>
      <c r="E8" s="20" t="s">
        <v>19</v>
      </c>
      <c r="F8" s="22" t="s">
        <v>33</v>
      </c>
      <c r="G8" s="10" t="s">
        <v>34</v>
      </c>
      <c r="H8" s="16" t="s">
        <v>22</v>
      </c>
      <c r="I8" s="10">
        <v>2857.17</v>
      </c>
      <c r="J8" s="13">
        <v>7050</v>
      </c>
      <c r="K8" s="10">
        <f>I8+J8</f>
        <v>9907.17</v>
      </c>
      <c r="L8" s="17">
        <f t="shared" si="0"/>
        <v>2857.17</v>
      </c>
      <c r="M8" s="18">
        <f t="shared" si="1"/>
        <v>7050</v>
      </c>
      <c r="N8" s="18">
        <f t="shared" si="2"/>
        <v>9907.17</v>
      </c>
      <c r="O8" s="10">
        <v>1</v>
      </c>
    </row>
    <row r="9" s="2" customFormat="1" ht="29" customHeight="1" spans="1:15">
      <c r="A9" s="23">
        <v>6</v>
      </c>
      <c r="B9" s="23" t="s">
        <v>35</v>
      </c>
      <c r="C9" s="14" t="s">
        <v>17</v>
      </c>
      <c r="D9" s="24" t="s">
        <v>35</v>
      </c>
      <c r="E9" s="24" t="s">
        <v>36</v>
      </c>
      <c r="F9" s="25" t="s">
        <v>37</v>
      </c>
      <c r="G9" s="26" t="s">
        <v>38</v>
      </c>
      <c r="H9" s="16" t="s">
        <v>22</v>
      </c>
      <c r="I9" s="10">
        <v>2838.78</v>
      </c>
      <c r="J9" s="10">
        <v>7050</v>
      </c>
      <c r="K9" s="10">
        <f>I9+J9</f>
        <v>9888.78</v>
      </c>
      <c r="L9" s="17">
        <f t="shared" si="0"/>
        <v>2838.78</v>
      </c>
      <c r="M9" s="18">
        <f t="shared" si="1"/>
        <v>7050</v>
      </c>
      <c r="N9" s="18">
        <f t="shared" si="2"/>
        <v>9888.78</v>
      </c>
      <c r="O9" s="26">
        <v>1</v>
      </c>
    </row>
    <row r="10" s="1" customFormat="1" ht="27" customHeight="1" spans="1:15">
      <c r="A10" s="23">
        <v>7</v>
      </c>
      <c r="B10" s="21" t="s">
        <v>39</v>
      </c>
      <c r="C10" s="14" t="s">
        <v>17</v>
      </c>
      <c r="D10" s="20" t="s">
        <v>32</v>
      </c>
      <c r="E10" s="20" t="s">
        <v>19</v>
      </c>
      <c r="F10" s="22" t="s">
        <v>33</v>
      </c>
      <c r="G10" s="10" t="s">
        <v>40</v>
      </c>
      <c r="H10" s="16" t="s">
        <v>22</v>
      </c>
      <c r="I10" s="10">
        <v>2857.17</v>
      </c>
      <c r="J10" s="13">
        <v>7050</v>
      </c>
      <c r="K10" s="10">
        <f t="shared" ref="K10:K18" si="3">I10+J10</f>
        <v>9907.17</v>
      </c>
      <c r="L10" s="17">
        <f t="shared" si="0"/>
        <v>2857.17</v>
      </c>
      <c r="M10" s="18">
        <f t="shared" si="1"/>
        <v>7050</v>
      </c>
      <c r="N10" s="18">
        <f t="shared" si="2"/>
        <v>9907.17</v>
      </c>
      <c r="O10" s="10">
        <v>1</v>
      </c>
    </row>
    <row r="11" s="1" customFormat="1" ht="28" customHeight="1" spans="1:15">
      <c r="A11" s="23">
        <v>8</v>
      </c>
      <c r="B11" s="21" t="s">
        <v>41</v>
      </c>
      <c r="C11" s="14" t="s">
        <v>17</v>
      </c>
      <c r="D11" s="20" t="s">
        <v>32</v>
      </c>
      <c r="E11" s="20" t="s">
        <v>19</v>
      </c>
      <c r="F11" s="22" t="s">
        <v>33</v>
      </c>
      <c r="G11" s="10" t="s">
        <v>42</v>
      </c>
      <c r="H11" s="16" t="s">
        <v>22</v>
      </c>
      <c r="I11" s="10">
        <v>2857.17</v>
      </c>
      <c r="J11" s="10">
        <v>7050</v>
      </c>
      <c r="K11" s="10">
        <f t="shared" si="3"/>
        <v>9907.17</v>
      </c>
      <c r="L11" s="17">
        <f t="shared" si="0"/>
        <v>2857.17</v>
      </c>
      <c r="M11" s="18">
        <f t="shared" si="1"/>
        <v>7050</v>
      </c>
      <c r="N11" s="18">
        <f t="shared" si="2"/>
        <v>9907.17</v>
      </c>
      <c r="O11" s="10">
        <v>1</v>
      </c>
    </row>
    <row r="12" s="1" customFormat="1" ht="26" customHeight="1" spans="1:15">
      <c r="A12" s="23">
        <v>9</v>
      </c>
      <c r="B12" s="21" t="s">
        <v>43</v>
      </c>
      <c r="C12" s="14" t="s">
        <v>17</v>
      </c>
      <c r="D12" s="20" t="s">
        <v>32</v>
      </c>
      <c r="E12" s="20" t="s">
        <v>19</v>
      </c>
      <c r="F12" s="22" t="s">
        <v>33</v>
      </c>
      <c r="G12" s="10" t="s">
        <v>44</v>
      </c>
      <c r="H12" s="16" t="s">
        <v>22</v>
      </c>
      <c r="I12" s="10">
        <v>2838.78</v>
      </c>
      <c r="J12" s="13">
        <v>7050</v>
      </c>
      <c r="K12" s="10">
        <f t="shared" si="3"/>
        <v>9888.78</v>
      </c>
      <c r="L12" s="17">
        <f t="shared" si="0"/>
        <v>2838.78</v>
      </c>
      <c r="M12" s="18">
        <f t="shared" si="1"/>
        <v>7050</v>
      </c>
      <c r="N12" s="18">
        <f t="shared" si="2"/>
        <v>9888.78</v>
      </c>
      <c r="O12" s="10">
        <v>1</v>
      </c>
    </row>
    <row r="13" s="1" customFormat="1" ht="26" customHeight="1" spans="1:15">
      <c r="A13" s="23">
        <v>10</v>
      </c>
      <c r="B13" s="21" t="s">
        <v>45</v>
      </c>
      <c r="C13" s="14" t="s">
        <v>17</v>
      </c>
      <c r="D13" s="20" t="s">
        <v>32</v>
      </c>
      <c r="E13" s="20" t="s">
        <v>19</v>
      </c>
      <c r="F13" s="22" t="s">
        <v>33</v>
      </c>
      <c r="G13" s="10" t="s">
        <v>46</v>
      </c>
      <c r="H13" s="16" t="s">
        <v>22</v>
      </c>
      <c r="I13" s="10">
        <v>2838.78</v>
      </c>
      <c r="J13" s="10">
        <v>7050</v>
      </c>
      <c r="K13" s="10">
        <f t="shared" si="3"/>
        <v>9888.78</v>
      </c>
      <c r="L13" s="17">
        <f t="shared" si="0"/>
        <v>2838.78</v>
      </c>
      <c r="M13" s="18">
        <f t="shared" si="1"/>
        <v>7050</v>
      </c>
      <c r="N13" s="18">
        <f t="shared" si="2"/>
        <v>9888.78</v>
      </c>
      <c r="O13" s="10">
        <v>1</v>
      </c>
    </row>
    <row r="14" s="1" customFormat="1" ht="24" customHeight="1" spans="1:15">
      <c r="A14" s="12">
        <v>11</v>
      </c>
      <c r="B14" s="15" t="s">
        <v>47</v>
      </c>
      <c r="C14" s="14" t="s">
        <v>17</v>
      </c>
      <c r="D14" s="15" t="s">
        <v>47</v>
      </c>
      <c r="E14" s="15" t="s">
        <v>48</v>
      </c>
      <c r="F14" s="15" t="s">
        <v>49</v>
      </c>
      <c r="G14" s="10" t="s">
        <v>50</v>
      </c>
      <c r="H14" s="16" t="s">
        <v>22</v>
      </c>
      <c r="I14" s="10">
        <v>2880.15</v>
      </c>
      <c r="J14" s="13">
        <v>7050</v>
      </c>
      <c r="K14" s="10">
        <f t="shared" si="3"/>
        <v>9930.15</v>
      </c>
      <c r="L14" s="27">
        <f>I14*2</f>
        <v>5760.3</v>
      </c>
      <c r="M14" s="18">
        <f>J14*2</f>
        <v>14100</v>
      </c>
      <c r="N14" s="18">
        <f>K14*2</f>
        <v>19860.3</v>
      </c>
      <c r="O14" s="13">
        <v>2</v>
      </c>
    </row>
    <row r="15" s="1" customFormat="1" ht="23" customHeight="1" spans="1:15">
      <c r="A15" s="28"/>
      <c r="B15" s="29"/>
      <c r="C15" s="14" t="s">
        <v>17</v>
      </c>
      <c r="D15" s="29"/>
      <c r="E15" s="29"/>
      <c r="F15" s="29"/>
      <c r="G15" s="10" t="s">
        <v>51</v>
      </c>
      <c r="H15" s="16" t="s">
        <v>22</v>
      </c>
      <c r="I15" s="10">
        <v>2880.15</v>
      </c>
      <c r="J15" s="10">
        <v>7050</v>
      </c>
      <c r="K15" s="10">
        <f t="shared" si="3"/>
        <v>9930.15</v>
      </c>
      <c r="L15" s="17"/>
      <c r="M15" s="27"/>
      <c r="N15" s="17"/>
      <c r="O15" s="19"/>
    </row>
    <row r="16" s="3" customFormat="1" ht="28" customHeight="1" spans="1:15">
      <c r="A16" s="30">
        <v>13</v>
      </c>
      <c r="B16" s="10" t="s">
        <v>52</v>
      </c>
      <c r="C16" s="14" t="s">
        <v>17</v>
      </c>
      <c r="D16" s="9" t="s">
        <v>52</v>
      </c>
      <c r="E16" s="9" t="s">
        <v>53</v>
      </c>
      <c r="F16" s="37" t="s">
        <v>54</v>
      </c>
      <c r="G16" s="10" t="s">
        <v>55</v>
      </c>
      <c r="H16" s="16" t="s">
        <v>22</v>
      </c>
      <c r="I16" s="10">
        <v>2857.17</v>
      </c>
      <c r="J16" s="10">
        <v>7050</v>
      </c>
      <c r="K16" s="10">
        <f>I16+J16</f>
        <v>9907.17</v>
      </c>
      <c r="L16" s="18">
        <f>I16</f>
        <v>2857.17</v>
      </c>
      <c r="M16" s="18">
        <f>J16</f>
        <v>7050</v>
      </c>
      <c r="N16" s="18">
        <f>SUM(L16:M16)</f>
        <v>9907.17</v>
      </c>
      <c r="O16" s="10">
        <v>1</v>
      </c>
    </row>
    <row r="17" ht="26" customHeight="1" spans="1:15">
      <c r="A17" s="31" t="s">
        <v>56</v>
      </c>
      <c r="B17" s="32"/>
      <c r="C17" s="32"/>
      <c r="D17" s="32"/>
      <c r="E17" s="32"/>
      <c r="F17" s="32"/>
      <c r="G17" s="32"/>
      <c r="H17" s="33"/>
      <c r="I17" s="34">
        <f>SUM(I4:I16)</f>
        <v>37174.32</v>
      </c>
      <c r="J17" s="34">
        <f>SUM(J4:J16)</f>
        <v>91650</v>
      </c>
      <c r="K17" s="34">
        <f>SUM(K4:K16)</f>
        <v>128824.32</v>
      </c>
      <c r="L17" s="34">
        <f>SUM(L4:L16)</f>
        <v>37174.32</v>
      </c>
      <c r="M17" s="35">
        <f>J17</f>
        <v>91650</v>
      </c>
      <c r="N17" s="34">
        <f>SUM(N4:N16)</f>
        <v>128824.32</v>
      </c>
      <c r="O17" s="35">
        <f>SUM(O4:O16)</f>
        <v>13</v>
      </c>
    </row>
  </sheetData>
  <mergeCells count="19">
    <mergeCell ref="A1:O1"/>
    <mergeCell ref="D2:F2"/>
    <mergeCell ref="H2:K2"/>
    <mergeCell ref="L2:N2"/>
    <mergeCell ref="A17:H17"/>
    <mergeCell ref="A2:A3"/>
    <mergeCell ref="A14:A15"/>
    <mergeCell ref="B2:B3"/>
    <mergeCell ref="B14:B15"/>
    <mergeCell ref="C2:C3"/>
    <mergeCell ref="D14:D15"/>
    <mergeCell ref="E14:E15"/>
    <mergeCell ref="F14:F15"/>
    <mergeCell ref="G2:G3"/>
    <mergeCell ref="L14:L15"/>
    <mergeCell ref="M14:M15"/>
    <mergeCell ref="N14:N15"/>
    <mergeCell ref="O2:O3"/>
    <mergeCell ref="O14:O15"/>
  </mergeCells>
  <conditionalFormatting sqref="G16">
    <cfRule type="duplicateValues" dxfId="0" priority="1"/>
  </conditionalFormatting>
  <conditionalFormatting sqref="G1:G15 G17:G1048576">
    <cfRule type="duplicateValues" dxfId="0" priority="3"/>
  </conditionalFormatting>
  <pageMargins left="0.251388888888889" right="0.251388888888889" top="0.751388888888889" bottom="0.357638888888889" header="0.298611111111111" footer="0.298611111111111"/>
  <pageSetup paperSize="9" scale="9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不忘初心</cp:lastModifiedBy>
  <dcterms:created xsi:type="dcterms:W3CDTF">2024-08-05T01:22:00Z</dcterms:created>
  <dcterms:modified xsi:type="dcterms:W3CDTF">2026-10-27T01:56:39Z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9038BED00C2641A2A0ACBCEC298C1455_13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