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6" activeTab="8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</sheets>
  <definedNames>
    <definedName name="_xlnm.Print_Area" localSheetId="3">'2收入预算总表'!$A$1:$S$17</definedName>
    <definedName name="_xlnm.Print_Area" localSheetId="4">'3支出预算总表'!$A$1:$M$14</definedName>
    <definedName name="_xlnm.Print_Area" localSheetId="5">'4一般公共预算和政府性基金收支总表'!$A$1:$L$35</definedName>
    <definedName name="_xlnm.Print_Area" localSheetId="6">'5一般公共预算支出表'!$A$1:$M$9</definedName>
    <definedName name="_xlnm.Print_Area" localSheetId="7">'6一般公共预算基本支出表'!$A$1:$L$58</definedName>
    <definedName name="_xlnm.Print_Titles" localSheetId="3">'2收入预算总表'!$1:$6</definedName>
    <definedName name="_xlnm.Print_Titles" localSheetId="4">'3支出预算总表'!$1:$6</definedName>
    <definedName name="_xlnm.Print_Titles" localSheetId="5">'4一般公共预算和政府性基金收支总表'!$1:$7</definedName>
    <definedName name="_xlnm.Print_Titles" localSheetId="6">'5一般公共预算支出表'!$1:$6</definedName>
    <definedName name="_xlnm.Print_Titles" localSheetId="7">'6一般公共预算基本支出表'!$1:$7</definedName>
  </definedNames>
  <calcPr fullCalcOnLoad="1"/>
</workbook>
</file>

<file path=xl/sharedStrings.xml><?xml version="1.0" encoding="utf-8"?>
<sst xmlns="http://schemas.openxmlformats.org/spreadsheetml/2006/main" count="455" uniqueCount="232">
  <si>
    <r>
      <t xml:space="preserve">    </t>
    </r>
    <r>
      <rPr>
        <b/>
        <sz val="18"/>
        <color indexed="63"/>
        <rFont val="黑体"/>
        <family val="3"/>
      </rPr>
      <t>目 录</t>
    </r>
  </si>
  <si>
    <t>第一部分   单位基本情况</t>
  </si>
  <si>
    <t>第二部分    收入预算说明</t>
  </si>
  <si>
    <t>第三部分    支出预算说明</t>
  </si>
  <si>
    <t>第四部分   “三公”经费预算增减变化原因说明</t>
  </si>
  <si>
    <t>第五部分    其他重要事项的情况说明</t>
  </si>
  <si>
    <r>
      <t xml:space="preserve">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</si>
  <si>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3"/>
      </rPr>
      <t>附件：</t>
    </r>
  </si>
  <si>
    <t>表1：2018年预算汇总表；</t>
  </si>
  <si>
    <t>表2：2018年收支预算总表；</t>
  </si>
  <si>
    <t>表3：2018年收入预算总表；</t>
  </si>
  <si>
    <t>表4：2018年支出预算总表；</t>
  </si>
  <si>
    <t>表5：2018年财政拨款收支总表；</t>
  </si>
  <si>
    <t>表6：2018年一般公共预算支出表；</t>
  </si>
  <si>
    <t>表7：2018年一般公共预算基本支出表；</t>
  </si>
  <si>
    <t>表8：2018年“三公”经费预算表；</t>
  </si>
  <si>
    <t>表9：2018年政府性基金预算表。</t>
  </si>
  <si>
    <t>收入支出预算总体情况说明</t>
  </si>
  <si>
    <r>
      <t>　　舞钢市移民安置局</t>
    </r>
    <r>
      <rPr>
        <sz val="12"/>
        <rFont val="ˎ̥"/>
        <family val="1"/>
      </rPr>
      <t>2018</t>
    </r>
    <r>
      <rPr>
        <sz val="12"/>
        <rFont val="宋体"/>
        <family val="0"/>
      </rPr>
      <t>年收入总计</t>
    </r>
    <r>
      <rPr>
        <sz val="12"/>
        <rFont val="ˎ̥"/>
        <family val="1"/>
      </rPr>
      <t>132.9</t>
    </r>
    <r>
      <rPr>
        <sz val="12"/>
        <rFont val="宋体"/>
        <family val="0"/>
      </rPr>
      <t>万元，支出总计</t>
    </r>
    <r>
      <rPr>
        <sz val="12"/>
        <rFont val="ˎ̥"/>
        <family val="1"/>
      </rPr>
      <t>132.9</t>
    </r>
    <r>
      <rPr>
        <sz val="12"/>
        <rFont val="宋体"/>
        <family val="0"/>
      </rPr>
      <t>万元，与</t>
    </r>
    <r>
      <rPr>
        <sz val="12"/>
        <rFont val="ˎ̥"/>
        <family val="1"/>
      </rPr>
      <t>2017</t>
    </r>
    <r>
      <rPr>
        <sz val="12"/>
        <rFont val="宋体"/>
        <family val="0"/>
      </rPr>
      <t>年相比，收、支总计各减少</t>
    </r>
    <r>
      <rPr>
        <sz val="12"/>
        <rFont val="ˎ̥"/>
        <family val="1"/>
      </rPr>
      <t>35.38</t>
    </r>
    <r>
      <rPr>
        <sz val="12"/>
        <rFont val="宋体"/>
        <family val="0"/>
      </rPr>
      <t>万元，减少</t>
    </r>
    <r>
      <rPr>
        <sz val="12"/>
        <rFont val="ˎ̥"/>
        <family val="1"/>
      </rPr>
      <t>7.8%</t>
    </r>
    <r>
      <rPr>
        <sz val="12"/>
        <rFont val="宋体"/>
        <family val="0"/>
      </rPr>
      <t>。主要原因：工资津补贴支出减少</t>
    </r>
    <r>
      <rPr>
        <sz val="12"/>
        <rFont val="ˎ̥"/>
        <family val="1"/>
      </rPr>
      <t>4.63</t>
    </r>
    <r>
      <rPr>
        <sz val="12"/>
        <rFont val="宋体"/>
        <family val="0"/>
      </rPr>
      <t>万元，公用经费减少</t>
    </r>
    <r>
      <rPr>
        <sz val="12"/>
        <rFont val="ˎ̥"/>
        <family val="1"/>
      </rPr>
      <t>2.95万元，非固定专项经费减少27.8万元</t>
    </r>
  </si>
  <si>
    <t>预算01表</t>
  </si>
  <si>
    <t xml:space="preserve"> 2018年部门收支总体情况表</t>
  </si>
  <si>
    <t>单位名称：舞钢市移民安置局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</si>
  <si>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</si>
  <si>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</si>
  <si>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</si>
  <si>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</si>
  <si>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</si>
  <si>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</si>
  <si>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</si>
  <si>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</si>
  <si>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</si>
  <si>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</si>
  <si>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</si>
  <si>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</si>
  <si>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</si>
  <si>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</si>
  <si>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</si>
  <si>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</si>
  <si>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</si>
  <si>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</si>
  <si>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</si>
  <si>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</si>
  <si>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</si>
  <si>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</si>
  <si>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</si>
  <si>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</si>
  <si>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</si>
  <si>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</si>
  <si>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</si>
  <si>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</si>
  <si>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</si>
  <si>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</si>
  <si>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</si>
  <si>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</si>
  <si>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</si>
  <si>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</si>
  <si>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</si>
  <si>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</si>
  <si>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</si>
  <si>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</si>
  <si>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</si>
  <si>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</si>
  <si>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</si>
  <si>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单位名称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</si>
  <si>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</si>
  <si>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</si>
  <si>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</si>
  <si>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</si>
  <si>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</si>
  <si>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</si>
  <si>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</si>
  <si>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</si>
  <si>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</si>
  <si>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</si>
  <si>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</si>
  <si>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</si>
  <si>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405001</t>
  </si>
  <si>
    <t>舞钢市移民安置局</t>
  </si>
  <si>
    <t>213</t>
  </si>
  <si>
    <t>03</t>
  </si>
  <si>
    <t>01</t>
  </si>
  <si>
    <t xml:space="preserve">  </t>
  </si>
  <si>
    <t xml:space="preserve">  行政运行</t>
  </si>
  <si>
    <t>208</t>
  </si>
  <si>
    <t>05</t>
  </si>
  <si>
    <t>02</t>
  </si>
  <si>
    <t>事业单位离退休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</si>
  <si>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</si>
  <si>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</si>
  <si>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</si>
  <si>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</si>
  <si>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</si>
  <si>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</si>
  <si>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</si>
  <si>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</si>
  <si>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</si>
  <si>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 xml:space="preserve">  归口管理的事业单位离退休</t>
  </si>
  <si>
    <t>预算04表</t>
  </si>
  <si>
    <t>2018年财政拨款收支总体情况表</t>
  </si>
  <si>
    <t>收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</si>
  <si>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</si>
  <si>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</si>
  <si>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</si>
  <si>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</si>
  <si>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</si>
  <si>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</si>
  <si>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</si>
  <si>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</si>
  <si>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</si>
  <si>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</si>
  <si>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</si>
  <si>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</si>
  <si>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</si>
  <si>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</si>
  <si>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</si>
  <si>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</si>
  <si>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</si>
  <si>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</si>
  <si>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</si>
  <si>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</si>
  <si>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</si>
  <si>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</si>
  <si>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</si>
  <si>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</si>
  <si>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</si>
  <si>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</si>
  <si>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</si>
  <si>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</si>
  <si>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</si>
  <si>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</si>
  <si>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</si>
  <si>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</si>
  <si>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</si>
  <si>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102</t>
  </si>
  <si>
    <t xml:space="preserve">  归口管理的行政单位离退休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</si>
  <si>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</si>
  <si>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</si>
  <si>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</si>
  <si>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</si>
  <si>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</si>
  <si>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</si>
  <si>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</si>
  <si>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</si>
  <si>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</si>
  <si>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</si>
  <si>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</si>
  <si>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</si>
  <si>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</si>
  <si>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</si>
  <si>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</si>
  <si>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</si>
  <si>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</si>
  <si>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</si>
  <si>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</si>
  <si>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</si>
  <si>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</si>
  <si>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</si>
  <si>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</si>
  <si>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</si>
  <si>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</si>
  <si>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</si>
  <si>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</si>
  <si>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</si>
  <si>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</si>
  <si>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咨询费</t>
  </si>
  <si>
    <t>04</t>
  </si>
  <si>
    <t xml:space="preserve">  手续费</t>
  </si>
  <si>
    <t>水费</t>
  </si>
  <si>
    <t>06</t>
  </si>
  <si>
    <t xml:space="preserve">  电费</t>
  </si>
  <si>
    <t>07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</si>
  <si>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</si>
  <si>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</si>
  <si>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</si>
  <si>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</si>
  <si>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</si>
  <si>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</si>
  <si>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</si>
  <si>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>15</t>
  </si>
  <si>
    <t>会议费</t>
  </si>
  <si>
    <t>16</t>
  </si>
  <si>
    <t xml:space="preserve">  培训费</t>
  </si>
  <si>
    <t>17</t>
  </si>
  <si>
    <t xml:space="preserve">  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</si>
  <si>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</si>
  <si>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</si>
  <si>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</si>
  <si>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</si>
  <si>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</si>
  <si>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</si>
  <si>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</si>
  <si>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 xml:space="preserve">  劳务费</t>
  </si>
  <si>
    <t>27</t>
  </si>
  <si>
    <t>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</si>
  <si>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</si>
  <si>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</si>
  <si>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</si>
  <si>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</si>
  <si>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</si>
  <si>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</si>
  <si>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</si>
  <si>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</si>
  <si>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</si>
  <si>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>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</si>
  <si>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</si>
  <si>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</si>
  <si>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</si>
  <si>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</si>
  <si>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</si>
  <si>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</si>
  <si>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</si>
  <si>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</si>
  <si>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</si>
  <si>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</si>
  <si>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</si>
  <si>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</si>
  <si>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</si>
  <si>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 xml:space="preserve">  其他对个人和家庭补助支出</t>
  </si>
  <si>
    <t>预算07表</t>
  </si>
  <si>
    <t>2018年一般公共预算“三公”经费支出情况表</t>
  </si>
  <si>
    <t>项      目</t>
  </si>
  <si>
    <t>2017年“三公”经费决算数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</si>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</sst>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0_ "/>
    <numFmt numFmtId="181" formatCode="* #,##0.00;* \-#,##0.00;* &quot;&quot;??;@"/>
    <numFmt numFmtId="182" formatCode="0.0"/>
    <numFmt numFmtId="183" formatCode="#,##0.0"/>
    <numFmt numFmtId="184" formatCode=";;"/>
    <numFmt numFmtId="185" formatCode="0.0_);[Red]\(0.0\)"/>
  </numFmts>
  <fonts count="6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2"/>
      <name val="ˎ̥"/>
      <family val="1"/>
    </font>
    <font>
      <sz val="10"/>
      <color indexed="63"/>
      <name val="Arial"/>
      <family val="2"/>
    </font>
    <font>
      <b/>
      <sz val="16"/>
      <color indexed="63"/>
      <name val="黑体"/>
      <family val="3"/>
    </font>
    <font>
      <sz val="16"/>
      <color indexed="63"/>
      <name val="Arial"/>
      <family val="2"/>
    </font>
    <font>
      <sz val="16"/>
      <name val="仿宋_GB2312"/>
      <family val="3"/>
    </font>
    <font>
      <b/>
      <sz val="16"/>
      <name val="楷体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3"/>
      <name val="黑体"/>
      <family val="3"/>
    </font>
    <font>
      <sz val="16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22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2" borderId="2" applyNumberFormat="0" applyFont="0" applyAlignment="0" applyProtection="0"/>
    <xf numFmtId="0" fontId="45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4" borderId="0" applyNumberFormat="0" applyBorder="0" applyAlignment="0" applyProtection="0"/>
    <xf numFmtId="0" fontId="49" fillId="0" borderId="4" applyNumberFormat="0" applyFill="0" applyAlignment="0" applyProtection="0"/>
    <xf numFmtId="0" fontId="45" fillId="15" borderId="0" applyNumberFormat="0" applyBorder="0" applyAlignment="0" applyProtection="0"/>
    <xf numFmtId="0" fontId="55" fillId="16" borderId="5" applyNumberFormat="0" applyAlignment="0" applyProtection="0"/>
    <xf numFmtId="0" fontId="56" fillId="16" borderId="1" applyNumberFormat="0" applyAlignment="0" applyProtection="0"/>
    <xf numFmtId="0" fontId="57" fillId="17" borderId="6" applyNumberFormat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180" fontId="0" fillId="0" borderId="2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8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2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82" fontId="1" fillId="0" borderId="18" xfId="0" applyNumberFormat="1" applyFont="1" applyFill="1" applyBorder="1" applyAlignment="1" applyProtection="1">
      <alignment horizontal="right" vertical="center" wrapText="1"/>
      <protection/>
    </xf>
    <xf numFmtId="182" fontId="1" fillId="0" borderId="19" xfId="0" applyNumberFormat="1" applyFont="1" applyFill="1" applyBorder="1" applyAlignment="1" applyProtection="1">
      <alignment horizontal="right" vertical="center" wrapText="1"/>
      <protection/>
    </xf>
    <xf numFmtId="182" fontId="1" fillId="0" borderId="17" xfId="0" applyNumberFormat="1" applyFont="1" applyFill="1" applyBorder="1" applyAlignment="1" applyProtection="1">
      <alignment horizontal="right" vertical="center" wrapText="1"/>
      <protection/>
    </xf>
    <xf numFmtId="182" fontId="1" fillId="0" borderId="11" xfId="0" applyNumberFormat="1" applyFont="1" applyFill="1" applyBorder="1" applyAlignment="1" applyProtection="1">
      <alignment horizontal="right" vertical="center" wrapText="1"/>
      <protection/>
    </xf>
    <xf numFmtId="182" fontId="1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182" fontId="1" fillId="0" borderId="23" xfId="0" applyNumberFormat="1" applyFont="1" applyFill="1" applyBorder="1" applyAlignment="1" applyProtection="1">
      <alignment horizontal="righ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182" fontId="1" fillId="0" borderId="25" xfId="0" applyNumberFormat="1" applyFont="1" applyFill="1" applyBorder="1" applyAlignment="1" applyProtection="1">
      <alignment horizontal="right" vertical="center" wrapText="1"/>
      <protection/>
    </xf>
    <xf numFmtId="182" fontId="1" fillId="0" borderId="26" xfId="0" applyNumberFormat="1" applyFont="1" applyFill="1" applyBorder="1" applyAlignment="1" applyProtection="1">
      <alignment horizontal="right" vertical="center" wrapText="1"/>
      <protection/>
    </xf>
    <xf numFmtId="182" fontId="1" fillId="0" borderId="27" xfId="0" applyNumberFormat="1" applyFont="1" applyFill="1" applyBorder="1" applyAlignment="1" applyProtection="1">
      <alignment horizontal="right" vertical="center" wrapText="1"/>
      <protection/>
    </xf>
    <xf numFmtId="182" fontId="1" fillId="0" borderId="28" xfId="0" applyNumberFormat="1" applyFont="1" applyFill="1" applyBorder="1" applyAlignment="1" applyProtection="1">
      <alignment horizontal="right" vertical="center" wrapText="1"/>
      <protection/>
    </xf>
    <xf numFmtId="4" fontId="1" fillId="0" borderId="29" xfId="0" applyNumberFormat="1" applyFont="1" applyFill="1" applyBorder="1" applyAlignment="1">
      <alignment horizontal="right" vertical="center" wrapText="1"/>
    </xf>
    <xf numFmtId="182" fontId="1" fillId="0" borderId="30" xfId="0" applyNumberFormat="1" applyFont="1" applyFill="1" applyBorder="1" applyAlignment="1" applyProtection="1">
      <alignment vertical="center"/>
      <protection/>
    </xf>
    <xf numFmtId="182" fontId="1" fillId="0" borderId="24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178" fontId="9" fillId="0" borderId="0" xfId="0" applyNumberFormat="1" applyFont="1" applyFill="1" applyAlignment="1" applyProtection="1">
      <alignment horizontal="centerContinuous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1" fillId="38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31" xfId="0" applyNumberFormat="1" applyFont="1" applyFill="1" applyBorder="1" applyAlignment="1" applyProtection="1">
      <alignment horizontal="right" vertical="center" wrapText="1"/>
      <protection/>
    </xf>
    <xf numFmtId="178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178" fontId="0" fillId="0" borderId="13" xfId="0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31" xfId="0" applyNumberFormat="1" applyFont="1" applyFill="1" applyBorder="1" applyAlignment="1" applyProtection="1">
      <alignment horizontal="centerContinuous" vertical="center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 wrapText="1"/>
      <protection/>
    </xf>
    <xf numFmtId="17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181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1" fontId="10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9" xfId="0" applyNumberFormat="1" applyFont="1" applyFill="1" applyBorder="1" applyAlignment="1" applyProtection="1">
      <alignment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31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9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32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8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82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horizontal="right" vertical="center" wrapText="1"/>
    </xf>
    <xf numFmtId="182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>
      <alignment vertical="center"/>
    </xf>
    <xf numFmtId="18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182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>
      <alignment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right" vertical="center" wrapText="1"/>
      <protection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vertical="center" wrapText="1"/>
      <protection/>
    </xf>
    <xf numFmtId="49" fontId="13" fillId="0" borderId="12" xfId="0" applyNumberFormat="1" applyFont="1" applyFill="1" applyBorder="1" applyAlignment="1" applyProtection="1">
      <alignment vertical="center" wrapText="1"/>
      <protection/>
    </xf>
    <xf numFmtId="182" fontId="12" fillId="0" borderId="11" xfId="0" applyNumberFormat="1" applyFont="1" applyFill="1" applyBorder="1" applyAlignment="1" applyProtection="1">
      <alignment horizontal="right" vertical="center" wrapText="1"/>
      <protection/>
    </xf>
    <xf numFmtId="182" fontId="12" fillId="0" borderId="12" xfId="0" applyNumberFormat="1" applyFont="1" applyFill="1" applyBorder="1" applyAlignment="1" applyProtection="1">
      <alignment horizontal="right" vertical="center" wrapText="1"/>
      <protection/>
    </xf>
    <xf numFmtId="182" fontId="1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31" xfId="0" applyNumberFormat="1" applyFont="1" applyFill="1" applyBorder="1" applyAlignment="1" applyProtection="1">
      <alignment horizontal="centerContinuous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9" fontId="12" fillId="0" borderId="11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8" borderId="0" xfId="0" applyNumberFormat="1" applyFont="1" applyFill="1" applyAlignment="1" applyProtection="1">
      <alignment vertical="center" wrapText="1"/>
      <protection/>
    </xf>
    <xf numFmtId="178" fontId="2" fillId="38" borderId="0" xfId="0" applyNumberFormat="1" applyFont="1" applyFill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18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10" fillId="0" borderId="0" xfId="0" applyNumberFormat="1" applyFont="1" applyFill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31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31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2" fontId="2" fillId="0" borderId="16" xfId="0" applyNumberFormat="1" applyFont="1" applyFill="1" applyBorder="1" applyAlignment="1" applyProtection="1">
      <alignment horizontal="right" vertical="center" wrapText="1"/>
      <protection/>
    </xf>
    <xf numFmtId="183" fontId="2" fillId="0" borderId="9" xfId="0" applyNumberFormat="1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left" vertical="center" wrapText="1"/>
      <protection/>
    </xf>
    <xf numFmtId="18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0" borderId="21" xfId="0" applyNumberFormat="1" applyFont="1" applyFill="1" applyBorder="1" applyAlignment="1" applyProtection="1">
      <alignment horizontal="left" vertical="center" wrapText="1"/>
      <protection/>
    </xf>
    <xf numFmtId="181" fontId="2" fillId="0" borderId="20" xfId="0" applyNumberFormat="1" applyFont="1" applyFill="1" applyBorder="1" applyAlignment="1" applyProtection="1">
      <alignment horizontal="left" vertical="center" wrapText="1"/>
      <protection/>
    </xf>
    <xf numFmtId="181" fontId="2" fillId="0" borderId="31" xfId="0" applyNumberFormat="1" applyFont="1" applyFill="1" applyBorder="1" applyAlignment="1" applyProtection="1">
      <alignment horizontal="left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Font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3" xfId="0" applyNumberFormat="1" applyFont="1" applyFill="1" applyBorder="1" applyAlignment="1" applyProtection="1">
      <alignment vertical="center" wrapText="1"/>
      <protection/>
    </xf>
    <xf numFmtId="182" fontId="2" fillId="0" borderId="10" xfId="0" applyNumberFormat="1" applyFont="1" applyFill="1" applyBorder="1" applyAlignment="1" applyProtection="1">
      <alignment vertical="center" wrapText="1"/>
      <protection/>
    </xf>
    <xf numFmtId="182" fontId="2" fillId="0" borderId="16" xfId="0" applyNumberFormat="1" applyFont="1" applyFill="1" applyBorder="1" applyAlignment="1" applyProtection="1">
      <alignment vertical="center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5" sqref="A15"/>
    </sheetView>
  </sheetViews>
  <sheetFormatPr defaultColWidth="9.33203125" defaultRowHeight="11.25"/>
  <cols>
    <col min="1" max="1" width="124.66015625" style="0" customWidth="1"/>
  </cols>
  <sheetData>
    <row r="1" ht="12.75">
      <c r="A1" s="338"/>
    </row>
    <row r="2" ht="22.5">
      <c r="A2" s="339" t="s">
        <v>0</v>
      </c>
    </row>
    <row r="3" ht="12.75">
      <c r="A3" s="338"/>
    </row>
    <row r="4" ht="20.25">
      <c r="A4" s="340" t="s">
        <v>1</v>
      </c>
    </row>
    <row r="5" ht="20.25">
      <c r="A5" s="341" t="s">
        <v>2</v>
      </c>
    </row>
    <row r="6" ht="20.25">
      <c r="A6" s="340" t="s">
        <v>3</v>
      </c>
    </row>
    <row r="7" ht="20.25">
      <c r="A7" s="340" t="s">
        <v>4</v>
      </c>
    </row>
    <row r="8" ht="20.25">
      <c r="A8" s="340" t="s">
        <v>5</v>
      </c>
    </row>
    <row r="9" ht="21">
      <c r="A9" s="340" t="s">
        <v>6</v>
      </c>
    </row>
    <row r="10" ht="20.25">
      <c r="A10" s="342"/>
    </row>
    <row r="11" ht="20.25">
      <c r="A11" s="343" t="s">
        <v>7</v>
      </c>
    </row>
    <row r="12" ht="20.25">
      <c r="A12" s="344" t="s">
        <v>8</v>
      </c>
    </row>
    <row r="13" ht="20.25">
      <c r="A13" s="344" t="s">
        <v>9</v>
      </c>
    </row>
    <row r="14" ht="20.25">
      <c r="A14" s="344" t="s">
        <v>10</v>
      </c>
    </row>
    <row r="15" ht="20.25">
      <c r="A15" s="344" t="s">
        <v>11</v>
      </c>
    </row>
    <row r="16" ht="20.25">
      <c r="A16" s="344" t="s">
        <v>12</v>
      </c>
    </row>
    <row r="17" ht="20.25">
      <c r="A17" s="344" t="s">
        <v>13</v>
      </c>
    </row>
    <row r="18" ht="20.25">
      <c r="A18" s="344" t="s">
        <v>14</v>
      </c>
    </row>
    <row r="19" ht="20.25">
      <c r="A19" s="344" t="s">
        <v>15</v>
      </c>
    </row>
    <row r="20" ht="20.25">
      <c r="A20" s="344" t="s">
        <v>16</v>
      </c>
    </row>
    <row r="21" ht="20.25">
      <c r="A21" s="345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A3" sqref="A3:E3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24.5" style="3" customWidth="1"/>
    <col min="6" max="6" width="12.66015625" style="3" customWidth="1"/>
    <col min="7" max="13" width="10.83203125" style="3" customWidth="1"/>
    <col min="14" max="16384" width="7.16015625" style="3" customWidth="1"/>
  </cols>
  <sheetData>
    <row r="1" spans="1:245" ht="12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9" t="s">
        <v>231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9.5" customHeight="1">
      <c r="A3" s="10" t="s">
        <v>21</v>
      </c>
      <c r="B3" s="10"/>
      <c r="C3" s="10"/>
      <c r="D3" s="10"/>
      <c r="E3" s="10"/>
      <c r="F3" s="8"/>
      <c r="G3" s="11"/>
      <c r="H3" s="11"/>
      <c r="I3" s="11"/>
      <c r="J3" s="11"/>
      <c r="K3" s="11"/>
      <c r="L3" s="27"/>
      <c r="M3" s="28" t="s">
        <v>22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2" t="s">
        <v>64</v>
      </c>
      <c r="B4" s="12"/>
      <c r="C4" s="12"/>
      <c r="D4" s="13" t="s">
        <v>65</v>
      </c>
      <c r="E4" s="13" t="s">
        <v>66</v>
      </c>
      <c r="F4" s="14" t="s">
        <v>67</v>
      </c>
      <c r="G4" s="15" t="s">
        <v>89</v>
      </c>
      <c r="H4" s="15"/>
      <c r="I4" s="15"/>
      <c r="J4" s="29"/>
      <c r="K4" s="30" t="s">
        <v>90</v>
      </c>
      <c r="L4" s="15"/>
      <c r="M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7.75" customHeight="1">
      <c r="A5" s="16" t="s">
        <v>70</v>
      </c>
      <c r="B5" s="17" t="s">
        <v>71</v>
      </c>
      <c r="C5" s="17" t="s">
        <v>72</v>
      </c>
      <c r="D5" s="14"/>
      <c r="E5" s="14"/>
      <c r="F5" s="14"/>
      <c r="G5" s="18" t="s">
        <v>37</v>
      </c>
      <c r="H5" s="14" t="s">
        <v>91</v>
      </c>
      <c r="I5" s="14" t="s">
        <v>92</v>
      </c>
      <c r="J5" s="14" t="s">
        <v>93</v>
      </c>
      <c r="K5" s="14" t="s">
        <v>37</v>
      </c>
      <c r="L5" s="32" t="s">
        <v>94</v>
      </c>
      <c r="M5" s="14" t="s">
        <v>95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6" t="s">
        <v>75</v>
      </c>
      <c r="B6" s="17" t="s">
        <v>75</v>
      </c>
      <c r="C6" s="17" t="s">
        <v>75</v>
      </c>
      <c r="D6" s="19" t="s">
        <v>75</v>
      </c>
      <c r="E6" s="14" t="s">
        <v>75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33">
        <v>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6"/>
      <c r="B7" s="17"/>
      <c r="C7" s="17"/>
      <c r="D7" s="19"/>
      <c r="E7" s="14"/>
      <c r="F7" s="19"/>
      <c r="G7" s="19"/>
      <c r="H7" s="19"/>
      <c r="I7" s="19"/>
      <c r="J7" s="19"/>
      <c r="K7" s="19"/>
      <c r="L7" s="19"/>
      <c r="M7" s="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F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6:245" s="1" customFormat="1" ht="20.25" customHeight="1">
      <c r="F14" s="2"/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0:245" s="1" customFormat="1" ht="14.25" customHeight="1">
      <c r="J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7:245" s="1" customFormat="1" ht="14.25" customHeight="1">
      <c r="G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 s="2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 s="2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L18" sqref="L18"/>
    </sheetView>
  </sheetViews>
  <sheetFormatPr defaultColWidth="9.33203125" defaultRowHeight="11.25"/>
  <sheetData>
    <row r="2" ht="14.25">
      <c r="A2" s="335" t="s">
        <v>17</v>
      </c>
    </row>
    <row r="4" spans="1:11" s="334" customFormat="1" ht="125.25" customHeight="1">
      <c r="A4" s="336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4">
      <selection activeCell="H12" sqref="H12"/>
    </sheetView>
  </sheetViews>
  <sheetFormatPr defaultColWidth="6.83203125" defaultRowHeight="11.25"/>
  <cols>
    <col min="1" max="1" width="3.5" style="3" customWidth="1"/>
    <col min="2" max="2" width="17.5" style="3" customWidth="1"/>
    <col min="3" max="3" width="13" style="3" customWidth="1"/>
    <col min="4" max="4" width="25" style="3" customWidth="1"/>
    <col min="5" max="5" width="11.5" style="3" customWidth="1"/>
    <col min="6" max="6" width="10.66015625" style="3" customWidth="1"/>
    <col min="7" max="7" width="11.33203125" style="3" customWidth="1"/>
    <col min="8" max="8" width="13.66015625" style="3" customWidth="1"/>
    <col min="9" max="9" width="12.66015625" style="3" customWidth="1"/>
    <col min="10" max="10" width="11.16015625" style="3" customWidth="1"/>
    <col min="11" max="11" width="10.33203125" style="3" customWidth="1"/>
    <col min="12" max="12" width="10.16015625" style="3" customWidth="1"/>
    <col min="13" max="13" width="11.5" style="272" customWidth="1"/>
    <col min="14" max="26" width="6.83203125" style="35" customWidth="1"/>
    <col min="27" max="16384" width="6.83203125" style="3" customWidth="1"/>
  </cols>
  <sheetData>
    <row r="1" spans="1:244" ht="12" customHeight="1">
      <c r="A1" s="63"/>
      <c r="B1" s="63"/>
      <c r="C1" s="273"/>
      <c r="D1" s="273"/>
      <c r="E1" s="26"/>
      <c r="F1" s="26"/>
      <c r="G1" s="26"/>
      <c r="H1" s="26"/>
      <c r="I1" s="8"/>
      <c r="J1" s="8"/>
      <c r="K1" s="8"/>
      <c r="L1" s="28"/>
      <c r="M1" s="28" t="s">
        <v>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74" t="s">
        <v>20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10" t="s">
        <v>21</v>
      </c>
      <c r="B3" s="10"/>
      <c r="C3" s="10"/>
      <c r="D3" s="10"/>
      <c r="E3" s="28"/>
      <c r="F3" s="28"/>
      <c r="G3" s="28"/>
      <c r="H3" s="28"/>
      <c r="I3" s="8"/>
      <c r="J3" s="8"/>
      <c r="K3" s="8"/>
      <c r="L3" s="240" t="s">
        <v>22</v>
      </c>
      <c r="M3" s="24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75" t="s">
        <v>23</v>
      </c>
      <c r="B4" s="276"/>
      <c r="C4" s="277"/>
      <c r="D4" s="277" t="s">
        <v>24</v>
      </c>
      <c r="E4" s="278"/>
      <c r="F4" s="278"/>
      <c r="G4" s="278"/>
      <c r="H4" s="279"/>
      <c r="I4" s="279"/>
      <c r="J4" s="279"/>
      <c r="K4" s="279"/>
      <c r="L4" s="315"/>
      <c r="M4" s="31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80" t="s">
        <v>25</v>
      </c>
      <c r="B5" s="278"/>
      <c r="C5" s="281" t="s">
        <v>26</v>
      </c>
      <c r="D5" s="282" t="s">
        <v>27</v>
      </c>
      <c r="E5" s="218" t="s">
        <v>28</v>
      </c>
      <c r="F5" s="218" t="s">
        <v>29</v>
      </c>
      <c r="G5" s="283" t="s">
        <v>30</v>
      </c>
      <c r="H5" s="284" t="s">
        <v>31</v>
      </c>
      <c r="I5" s="284"/>
      <c r="J5" s="284"/>
      <c r="K5" s="284"/>
      <c r="L5" s="284"/>
      <c r="M5" s="28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78"/>
      <c r="B6" s="278"/>
      <c r="C6" s="285"/>
      <c r="D6" s="282"/>
      <c r="E6" s="218"/>
      <c r="F6" s="218"/>
      <c r="G6" s="218"/>
      <c r="H6" s="286" t="s">
        <v>32</v>
      </c>
      <c r="I6" s="286"/>
      <c r="J6" s="317" t="s">
        <v>33</v>
      </c>
      <c r="K6" s="270" t="s">
        <v>34</v>
      </c>
      <c r="L6" s="270" t="s">
        <v>35</v>
      </c>
      <c r="M6" s="318" t="s">
        <v>36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78"/>
      <c r="B7" s="278"/>
      <c r="C7" s="285"/>
      <c r="D7" s="282"/>
      <c r="E7" s="218"/>
      <c r="F7" s="218"/>
      <c r="G7" s="218"/>
      <c r="H7" s="284" t="s">
        <v>37</v>
      </c>
      <c r="I7" s="263" t="s">
        <v>38</v>
      </c>
      <c r="J7" s="257"/>
      <c r="K7" s="263"/>
      <c r="L7" s="263"/>
      <c r="M7" s="3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06" customFormat="1" ht="24.75" customHeight="1">
      <c r="A8" s="287" t="s">
        <v>32</v>
      </c>
      <c r="B8" s="288" t="s">
        <v>37</v>
      </c>
      <c r="C8" s="289">
        <v>132.856</v>
      </c>
      <c r="D8" s="290" t="s">
        <v>39</v>
      </c>
      <c r="E8" s="291">
        <f aca="true" t="shared" si="0" ref="E8:E19">F8+G8+H8+J8+K8+L8+M8</f>
        <v>110.7</v>
      </c>
      <c r="F8" s="292">
        <v>0</v>
      </c>
      <c r="G8" s="292">
        <v>0</v>
      </c>
      <c r="H8" s="293">
        <f>H9+H10+H11</f>
        <v>110.7</v>
      </c>
      <c r="I8" s="320">
        <f>I9+I10+I11</f>
        <v>110.7</v>
      </c>
      <c r="J8" s="321">
        <v>0</v>
      </c>
      <c r="K8" s="321">
        <v>0</v>
      </c>
      <c r="L8" s="321">
        <v>0</v>
      </c>
      <c r="M8" s="321">
        <v>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s="106" customFormat="1" ht="24.75" customHeight="1">
      <c r="A9" s="287"/>
      <c r="B9" s="294" t="s">
        <v>40</v>
      </c>
      <c r="C9" s="289">
        <v>132.856</v>
      </c>
      <c r="D9" s="295" t="s">
        <v>41</v>
      </c>
      <c r="E9" s="291">
        <f t="shared" si="0"/>
        <v>101.83</v>
      </c>
      <c r="F9" s="296">
        <v>0</v>
      </c>
      <c r="G9" s="297">
        <v>0</v>
      </c>
      <c r="H9" s="289">
        <v>101.83</v>
      </c>
      <c r="I9" s="322">
        <v>101.83</v>
      </c>
      <c r="J9" s="323">
        <v>0</v>
      </c>
      <c r="K9" s="324">
        <v>0</v>
      </c>
      <c r="L9" s="324">
        <v>0</v>
      </c>
      <c r="M9" s="321"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s="106" customFormat="1" ht="28.5" customHeight="1">
      <c r="A10" s="287"/>
      <c r="B10" s="294" t="s">
        <v>42</v>
      </c>
      <c r="C10" s="289">
        <v>0</v>
      </c>
      <c r="D10" s="298" t="s">
        <v>43</v>
      </c>
      <c r="E10" s="291">
        <f t="shared" si="0"/>
        <v>8.5</v>
      </c>
      <c r="F10" s="296">
        <v>0</v>
      </c>
      <c r="G10" s="297">
        <v>0</v>
      </c>
      <c r="H10" s="228">
        <v>8.5</v>
      </c>
      <c r="I10" s="325">
        <v>8.5</v>
      </c>
      <c r="J10" s="323">
        <v>0</v>
      </c>
      <c r="K10" s="324">
        <v>0</v>
      </c>
      <c r="L10" s="324">
        <v>0</v>
      </c>
      <c r="M10" s="321"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</row>
    <row r="11" spans="1:244" s="106" customFormat="1" ht="24.75" customHeight="1">
      <c r="A11" s="287"/>
      <c r="B11" s="294" t="s">
        <v>44</v>
      </c>
      <c r="C11" s="289">
        <v>0</v>
      </c>
      <c r="D11" s="298" t="s">
        <v>45</v>
      </c>
      <c r="E11" s="291">
        <v>0.37</v>
      </c>
      <c r="F11" s="296">
        <v>0</v>
      </c>
      <c r="G11" s="297">
        <v>0</v>
      </c>
      <c r="H11" s="299">
        <v>0.37</v>
      </c>
      <c r="I11" s="326">
        <v>0.37</v>
      </c>
      <c r="J11" s="323">
        <v>0</v>
      </c>
      <c r="K11" s="324">
        <v>0</v>
      </c>
      <c r="L11" s="324">
        <v>0</v>
      </c>
      <c r="M11" s="321"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</row>
    <row r="12" spans="1:244" s="106" customFormat="1" ht="24.75" customHeight="1">
      <c r="A12" s="287"/>
      <c r="B12" s="294" t="s">
        <v>46</v>
      </c>
      <c r="C12" s="289">
        <v>0</v>
      </c>
      <c r="D12" s="298" t="s">
        <v>47</v>
      </c>
      <c r="E12" s="291">
        <f t="shared" si="0"/>
        <v>22.2</v>
      </c>
      <c r="F12" s="296">
        <v>0</v>
      </c>
      <c r="G12" s="297">
        <v>0</v>
      </c>
      <c r="H12" s="289">
        <f>H13+H14</f>
        <v>22.2</v>
      </c>
      <c r="I12" s="327">
        <f>I13+I14</f>
        <v>22.2</v>
      </c>
      <c r="J12" s="324">
        <v>0</v>
      </c>
      <c r="K12" s="324">
        <v>0</v>
      </c>
      <c r="L12" s="324">
        <v>0</v>
      </c>
      <c r="M12" s="321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</row>
    <row r="13" spans="1:244" s="106" customFormat="1" ht="24.75" customHeight="1">
      <c r="A13" s="287"/>
      <c r="B13" s="294" t="s">
        <v>48</v>
      </c>
      <c r="C13" s="228">
        <v>0</v>
      </c>
      <c r="D13" s="298" t="s">
        <v>49</v>
      </c>
      <c r="E13" s="291">
        <f t="shared" si="0"/>
        <v>22.2</v>
      </c>
      <c r="F13" s="296">
        <v>0</v>
      </c>
      <c r="G13" s="297">
        <v>0</v>
      </c>
      <c r="H13" s="230">
        <v>22.2</v>
      </c>
      <c r="I13" s="328">
        <v>22.2</v>
      </c>
      <c r="J13" s="323">
        <v>0</v>
      </c>
      <c r="K13" s="324">
        <v>0</v>
      </c>
      <c r="L13" s="324">
        <v>0</v>
      </c>
      <c r="M13" s="321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</row>
    <row r="14" spans="1:244" s="106" customFormat="1" ht="23.25" customHeight="1">
      <c r="A14" s="300" t="s">
        <v>33</v>
      </c>
      <c r="B14" s="300"/>
      <c r="C14" s="301">
        <v>0</v>
      </c>
      <c r="D14" s="298" t="s">
        <v>50</v>
      </c>
      <c r="E14" s="291">
        <f t="shared" si="0"/>
        <v>0</v>
      </c>
      <c r="F14" s="296">
        <v>0</v>
      </c>
      <c r="G14" s="296">
        <v>0</v>
      </c>
      <c r="H14" s="301"/>
      <c r="I14" s="326"/>
      <c r="J14" s="324">
        <v>0</v>
      </c>
      <c r="K14" s="324">
        <v>0</v>
      </c>
      <c r="L14" s="324">
        <v>0</v>
      </c>
      <c r="M14" s="321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s="106" customFormat="1" ht="23.25" customHeight="1">
      <c r="A15" s="302" t="s">
        <v>34</v>
      </c>
      <c r="B15" s="302"/>
      <c r="C15" s="303"/>
      <c r="D15" s="298" t="s">
        <v>51</v>
      </c>
      <c r="E15" s="291">
        <f t="shared" si="0"/>
        <v>0</v>
      </c>
      <c r="F15" s="296">
        <v>0</v>
      </c>
      <c r="G15" s="296">
        <v>0</v>
      </c>
      <c r="H15" s="228"/>
      <c r="I15" s="328"/>
      <c r="J15" s="324">
        <v>0</v>
      </c>
      <c r="K15" s="324">
        <v>0</v>
      </c>
      <c r="L15" s="324">
        <v>0</v>
      </c>
      <c r="M15" s="321"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44" s="106" customFormat="1" ht="23.25" customHeight="1">
      <c r="A16" s="218" t="s">
        <v>35</v>
      </c>
      <c r="B16" s="218"/>
      <c r="C16" s="303">
        <v>0</v>
      </c>
      <c r="D16" s="304" t="s">
        <v>52</v>
      </c>
      <c r="E16" s="291">
        <f t="shared" si="0"/>
        <v>0</v>
      </c>
      <c r="F16" s="296">
        <v>0</v>
      </c>
      <c r="G16" s="296">
        <v>0</v>
      </c>
      <c r="H16" s="228"/>
      <c r="I16" s="328"/>
      <c r="J16" s="324">
        <v>0</v>
      </c>
      <c r="K16" s="324">
        <v>0</v>
      </c>
      <c r="L16" s="324">
        <v>0</v>
      </c>
      <c r="M16" s="321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</row>
    <row r="17" spans="1:244" s="106" customFormat="1" ht="23.25" customHeight="1">
      <c r="A17" s="305" t="s">
        <v>36</v>
      </c>
      <c r="B17" s="306"/>
      <c r="C17" s="228">
        <v>0</v>
      </c>
      <c r="D17" s="304" t="s">
        <v>53</v>
      </c>
      <c r="E17" s="291">
        <f t="shared" si="0"/>
        <v>0</v>
      </c>
      <c r="F17" s="296">
        <v>0</v>
      </c>
      <c r="G17" s="296">
        <v>0</v>
      </c>
      <c r="H17" s="228">
        <v>0</v>
      </c>
      <c r="I17" s="328">
        <v>0</v>
      </c>
      <c r="J17" s="324">
        <v>0</v>
      </c>
      <c r="K17" s="324">
        <v>0</v>
      </c>
      <c r="L17" s="324">
        <v>0</v>
      </c>
      <c r="M17" s="321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</row>
    <row r="18" spans="1:244" s="106" customFormat="1" ht="23.25" customHeight="1">
      <c r="A18" s="307"/>
      <c r="B18" s="285"/>
      <c r="C18" s="228"/>
      <c r="D18" s="298" t="s">
        <v>54</v>
      </c>
      <c r="E18" s="291">
        <f t="shared" si="0"/>
        <v>0</v>
      </c>
      <c r="F18" s="296">
        <v>0</v>
      </c>
      <c r="G18" s="296">
        <v>0</v>
      </c>
      <c r="H18" s="228">
        <v>0</v>
      </c>
      <c r="I18" s="328">
        <v>0</v>
      </c>
      <c r="J18" s="324">
        <v>0</v>
      </c>
      <c r="K18" s="324">
        <v>0</v>
      </c>
      <c r="L18" s="324">
        <v>0</v>
      </c>
      <c r="M18" s="321"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</row>
    <row r="19" spans="1:244" s="106" customFormat="1" ht="23.25" customHeight="1">
      <c r="A19" s="308"/>
      <c r="B19" s="309"/>
      <c r="C19" s="228"/>
      <c r="D19" s="310" t="s">
        <v>55</v>
      </c>
      <c r="E19" s="291">
        <f t="shared" si="0"/>
        <v>0</v>
      </c>
      <c r="F19" s="296">
        <v>0</v>
      </c>
      <c r="G19" s="296">
        <v>0</v>
      </c>
      <c r="H19" s="228">
        <v>0</v>
      </c>
      <c r="I19" s="328">
        <v>0</v>
      </c>
      <c r="J19" s="324">
        <v>0</v>
      </c>
      <c r="K19" s="324">
        <v>0</v>
      </c>
      <c r="L19" s="324">
        <v>0</v>
      </c>
      <c r="M19" s="321"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</row>
    <row r="20" spans="1:244" s="106" customFormat="1" ht="23.25" customHeight="1">
      <c r="A20" s="308" t="s">
        <v>56</v>
      </c>
      <c r="B20" s="309"/>
      <c r="C20" s="228">
        <f>C8+C14+C15+C16+C17</f>
        <v>132.856</v>
      </c>
      <c r="D20" s="311"/>
      <c r="E20" s="194"/>
      <c r="F20" s="312"/>
      <c r="G20" s="312"/>
      <c r="H20" s="194"/>
      <c r="I20" s="329"/>
      <c r="J20" s="330"/>
      <c r="K20" s="330"/>
      <c r="L20" s="330"/>
      <c r="M20" s="321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</row>
    <row r="21" spans="1:244" s="106" customFormat="1" ht="29.25" customHeight="1">
      <c r="A21" s="308" t="s">
        <v>57</v>
      </c>
      <c r="B21" s="309"/>
      <c r="C21" s="291">
        <v>0</v>
      </c>
      <c r="D21" s="311"/>
      <c r="E21" s="291"/>
      <c r="F21" s="292"/>
      <c r="G21" s="292"/>
      <c r="H21" s="291"/>
      <c r="I21" s="331"/>
      <c r="J21" s="321"/>
      <c r="K21" s="321"/>
      <c r="L21" s="321"/>
      <c r="M21" s="321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</row>
    <row r="22" spans="1:244" s="106" customFormat="1" ht="23.25" customHeight="1">
      <c r="A22" s="308" t="s">
        <v>58</v>
      </c>
      <c r="B22" s="309"/>
      <c r="C22" s="291">
        <v>0</v>
      </c>
      <c r="D22" s="313"/>
      <c r="E22" s="291"/>
      <c r="F22" s="292"/>
      <c r="G22" s="292"/>
      <c r="H22" s="291"/>
      <c r="I22" s="331"/>
      <c r="J22" s="321"/>
      <c r="K22" s="321"/>
      <c r="L22" s="321"/>
      <c r="M22" s="321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</row>
    <row r="23" spans="1:244" ht="21" customHeight="1">
      <c r="A23" s="308"/>
      <c r="B23" s="309"/>
      <c r="C23" s="291"/>
      <c r="D23" s="313"/>
      <c r="E23" s="291"/>
      <c r="F23" s="292"/>
      <c r="G23" s="292"/>
      <c r="H23" s="293"/>
      <c r="I23" s="331"/>
      <c r="J23" s="321"/>
      <c r="K23" s="321"/>
      <c r="L23" s="321"/>
      <c r="M23" s="33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06" customFormat="1" ht="23.25" customHeight="1">
      <c r="A24" s="307" t="s">
        <v>59</v>
      </c>
      <c r="B24" s="285"/>
      <c r="C24" s="291">
        <f>C20+C21+C22</f>
        <v>132.856</v>
      </c>
      <c r="D24" s="313" t="s">
        <v>60</v>
      </c>
      <c r="E24" s="291">
        <f>F24+G24+H24+J24+K24+L24+M24</f>
        <v>132.9</v>
      </c>
      <c r="F24" s="292">
        <v>0</v>
      </c>
      <c r="G24" s="314">
        <v>0</v>
      </c>
      <c r="H24" s="228">
        <f>H8+H12</f>
        <v>132.9</v>
      </c>
      <c r="I24" s="333">
        <f>SUM(I8,I12)</f>
        <v>132.9</v>
      </c>
      <c r="J24" s="321">
        <v>0</v>
      </c>
      <c r="K24" s="321">
        <v>0</v>
      </c>
      <c r="L24" s="321">
        <v>0</v>
      </c>
      <c r="M24" s="321">
        <v>0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</row>
    <row r="25" spans="1:244" ht="12.75" customHeight="1">
      <c r="A25" s="35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/>
      <c r="O30"/>
      <c r="P30" s="2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35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 s="27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8">
    <mergeCell ref="A1:B1"/>
    <mergeCell ref="A2:M2"/>
    <mergeCell ref="A3:D3"/>
    <mergeCell ref="L3:M3"/>
    <mergeCell ref="H5:M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workbookViewId="0" topLeftCell="A1">
      <selection activeCell="A3" sqref="A3:S18"/>
    </sheetView>
  </sheetViews>
  <sheetFormatPr defaultColWidth="7.16015625" defaultRowHeight="11.25"/>
  <cols>
    <col min="1" max="1" width="7.16015625" style="3" customWidth="1"/>
    <col min="2" max="3" width="6.33203125" style="3" customWidth="1"/>
    <col min="4" max="4" width="10.33203125" style="3" customWidth="1"/>
    <col min="5" max="5" width="31.33203125" style="3" customWidth="1"/>
    <col min="6" max="6" width="13.5" style="3" customWidth="1"/>
    <col min="7" max="7" width="12.16015625" style="3" customWidth="1"/>
    <col min="8" max="9" width="10.5" style="3" customWidth="1"/>
    <col min="10" max="10" width="9.83203125" style="3" customWidth="1"/>
    <col min="11" max="11" width="10.5" style="3" customWidth="1"/>
    <col min="12" max="12" width="7.5" style="3" customWidth="1"/>
    <col min="13" max="13" width="8" style="3" customWidth="1"/>
    <col min="14" max="14" width="7.16015625" style="3" customWidth="1"/>
    <col min="15" max="15" width="8.16015625" style="3" customWidth="1"/>
    <col min="16" max="16" width="6.83203125" style="3" customWidth="1"/>
    <col min="17" max="17" width="7.33203125" style="3" customWidth="1"/>
    <col min="18" max="18" width="10.16015625" style="3" customWidth="1"/>
    <col min="19" max="19" width="9.66015625" style="3" customWidth="1"/>
    <col min="20" max="16384" width="7.16015625" style="3" customWidth="1"/>
  </cols>
  <sheetData>
    <row r="1" spans="1:252" ht="15" customHeight="1">
      <c r="A1" s="248"/>
      <c r="B1" s="248"/>
      <c r="C1" s="5"/>
      <c r="D1" s="249"/>
      <c r="E1" s="250"/>
      <c r="F1" s="250"/>
      <c r="G1" s="250"/>
      <c r="H1" s="251"/>
      <c r="I1" s="251"/>
      <c r="J1" s="251"/>
      <c r="K1" s="251"/>
      <c r="L1" s="251"/>
      <c r="R1" s="267"/>
      <c r="S1" s="28" t="s">
        <v>61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0" s="24" customFormat="1" ht="16.5" customHeight="1">
      <c r="A3" s="216" t="s">
        <v>21</v>
      </c>
      <c r="B3" s="216" t="s">
        <v>63</v>
      </c>
      <c r="C3" s="216"/>
      <c r="D3" s="216"/>
      <c r="E3" s="216"/>
      <c r="F3" s="106"/>
      <c r="G3" s="253"/>
      <c r="H3" s="254"/>
      <c r="I3" s="254"/>
      <c r="J3" s="254"/>
      <c r="K3" s="254"/>
      <c r="L3" s="254"/>
      <c r="M3" s="106"/>
      <c r="N3" s="106"/>
      <c r="O3" s="106"/>
      <c r="P3" s="106"/>
      <c r="Q3" s="106"/>
      <c r="R3" s="268" t="s">
        <v>22</v>
      </c>
      <c r="S3" s="269"/>
      <c r="T3" s="106"/>
    </row>
    <row r="4" spans="1:252" ht="23.25" customHeight="1">
      <c r="A4" s="217" t="s">
        <v>64</v>
      </c>
      <c r="B4" s="217"/>
      <c r="C4" s="217"/>
      <c r="D4" s="218" t="s">
        <v>65</v>
      </c>
      <c r="E4" s="218" t="s">
        <v>66</v>
      </c>
      <c r="F4" s="218" t="s">
        <v>67</v>
      </c>
      <c r="G4" s="255" t="s">
        <v>32</v>
      </c>
      <c r="H4" s="255"/>
      <c r="I4" s="255"/>
      <c r="J4" s="255"/>
      <c r="K4" s="255"/>
      <c r="L4" s="257" t="s">
        <v>33</v>
      </c>
      <c r="M4" s="257" t="s">
        <v>34</v>
      </c>
      <c r="N4" s="263" t="s">
        <v>35</v>
      </c>
      <c r="O4" s="263" t="s">
        <v>68</v>
      </c>
      <c r="P4" s="263" t="s">
        <v>69</v>
      </c>
      <c r="Q4" s="263" t="s">
        <v>30</v>
      </c>
      <c r="R4" s="270" t="s">
        <v>29</v>
      </c>
      <c r="S4" s="271" t="s">
        <v>36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6.5" customHeight="1">
      <c r="A5" s="118" t="s">
        <v>70</v>
      </c>
      <c r="B5" s="220" t="s">
        <v>71</v>
      </c>
      <c r="C5" s="220" t="s">
        <v>72</v>
      </c>
      <c r="D5" s="218"/>
      <c r="E5" s="218"/>
      <c r="F5" s="218"/>
      <c r="G5" s="256" t="s">
        <v>40</v>
      </c>
      <c r="H5" s="257" t="s">
        <v>73</v>
      </c>
      <c r="I5" s="257" t="s">
        <v>44</v>
      </c>
      <c r="J5" s="263" t="s">
        <v>74</v>
      </c>
      <c r="K5" s="257" t="s">
        <v>48</v>
      </c>
      <c r="L5" s="257"/>
      <c r="M5" s="257"/>
      <c r="N5" s="263"/>
      <c r="O5" s="263"/>
      <c r="P5" s="263"/>
      <c r="Q5" s="263"/>
      <c r="R5" s="263"/>
      <c r="S5" s="25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22" t="s">
        <v>75</v>
      </c>
      <c r="B6" s="223" t="s">
        <v>75</v>
      </c>
      <c r="C6" s="223" t="s">
        <v>75</v>
      </c>
      <c r="D6" s="258" t="s">
        <v>75</v>
      </c>
      <c r="E6" s="258" t="s">
        <v>75</v>
      </c>
      <c r="F6" s="259">
        <v>1</v>
      </c>
      <c r="G6" s="259">
        <v>2</v>
      </c>
      <c r="H6" s="259">
        <v>3</v>
      </c>
      <c r="I6" s="259">
        <v>4</v>
      </c>
      <c r="J6" s="259">
        <v>5</v>
      </c>
      <c r="K6" s="259">
        <v>6</v>
      </c>
      <c r="L6" s="264">
        <v>7</v>
      </c>
      <c r="M6" s="264">
        <v>8</v>
      </c>
      <c r="N6" s="264">
        <v>9</v>
      </c>
      <c r="O6" s="264">
        <v>10</v>
      </c>
      <c r="P6" s="264">
        <v>11</v>
      </c>
      <c r="Q6" s="264">
        <v>12</v>
      </c>
      <c r="R6" s="264">
        <v>13</v>
      </c>
      <c r="S6" s="264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06" customFormat="1" ht="23.25" customHeight="1">
      <c r="A7" s="227"/>
      <c r="B7" s="227"/>
      <c r="C7" s="227"/>
      <c r="D7" s="238" t="s">
        <v>76</v>
      </c>
      <c r="E7" s="260" t="s">
        <v>77</v>
      </c>
      <c r="F7" s="229">
        <v>132.9</v>
      </c>
      <c r="G7" s="230">
        <v>132.9</v>
      </c>
      <c r="H7" s="230">
        <v>0</v>
      </c>
      <c r="I7" s="230">
        <v>0</v>
      </c>
      <c r="J7" s="230">
        <v>0</v>
      </c>
      <c r="K7" s="228">
        <v>0</v>
      </c>
      <c r="L7" s="265">
        <v>0</v>
      </c>
      <c r="M7" s="262">
        <v>0</v>
      </c>
      <c r="N7" s="266">
        <v>0</v>
      </c>
      <c r="O7" s="266">
        <v>0</v>
      </c>
      <c r="P7" s="266">
        <v>0</v>
      </c>
      <c r="Q7" s="266">
        <v>0</v>
      </c>
      <c r="R7" s="266">
        <v>0</v>
      </c>
      <c r="S7" s="266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ht="23.25" customHeight="1">
      <c r="A8" s="227" t="s">
        <v>78</v>
      </c>
      <c r="B8" s="227" t="s">
        <v>79</v>
      </c>
      <c r="C8" s="227" t="s">
        <v>80</v>
      </c>
      <c r="D8" s="238" t="s">
        <v>81</v>
      </c>
      <c r="E8" s="260" t="s">
        <v>82</v>
      </c>
      <c r="F8" s="229">
        <v>132.53</v>
      </c>
      <c r="G8" s="230">
        <v>132.53</v>
      </c>
      <c r="H8" s="230">
        <v>0</v>
      </c>
      <c r="I8" s="230">
        <v>0</v>
      </c>
      <c r="J8" s="230">
        <v>0</v>
      </c>
      <c r="K8" s="228">
        <v>0</v>
      </c>
      <c r="L8" s="262">
        <v>0</v>
      </c>
      <c r="M8" s="262">
        <v>0</v>
      </c>
      <c r="N8" s="266">
        <v>0</v>
      </c>
      <c r="O8" s="266">
        <v>0</v>
      </c>
      <c r="P8" s="266">
        <v>0</v>
      </c>
      <c r="Q8" s="266">
        <v>0</v>
      </c>
      <c r="R8" s="266">
        <v>0</v>
      </c>
      <c r="S8" s="266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227" t="s">
        <v>83</v>
      </c>
      <c r="B9" s="227" t="s">
        <v>84</v>
      </c>
      <c r="C9" s="227" t="s">
        <v>85</v>
      </c>
      <c r="D9" s="238"/>
      <c r="E9" s="260" t="s">
        <v>86</v>
      </c>
      <c r="F9" s="229">
        <v>0.37</v>
      </c>
      <c r="G9" s="230">
        <v>0.37</v>
      </c>
      <c r="H9" s="230"/>
      <c r="I9" s="230"/>
      <c r="J9" s="230"/>
      <c r="K9" s="228"/>
      <c r="L9" s="262"/>
      <c r="M9" s="262"/>
      <c r="N9" s="266"/>
      <c r="O9" s="266"/>
      <c r="P9" s="266"/>
      <c r="Q9" s="266"/>
      <c r="R9" s="266"/>
      <c r="S9" s="26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227"/>
      <c r="B10" s="227"/>
      <c r="C10" s="227"/>
      <c r="D10" s="238"/>
      <c r="E10" s="260"/>
      <c r="F10" s="229"/>
      <c r="G10" s="230"/>
      <c r="H10" s="230"/>
      <c r="I10" s="230">
        <v>0</v>
      </c>
      <c r="J10" s="230">
        <v>0</v>
      </c>
      <c r="K10" s="228">
        <v>0</v>
      </c>
      <c r="L10" s="262"/>
      <c r="M10" s="262"/>
      <c r="N10" s="266"/>
      <c r="O10" s="266"/>
      <c r="P10" s="266"/>
      <c r="Q10" s="266"/>
      <c r="R10" s="266"/>
      <c r="S10" s="26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227"/>
      <c r="B11" s="227"/>
      <c r="C11" s="227"/>
      <c r="D11" s="238"/>
      <c r="E11" s="260"/>
      <c r="F11" s="229"/>
      <c r="G11" s="230"/>
      <c r="H11" s="230"/>
      <c r="I11" s="230">
        <v>0</v>
      </c>
      <c r="J11" s="230">
        <v>0</v>
      </c>
      <c r="K11" s="228">
        <v>0</v>
      </c>
      <c r="L11" s="262"/>
      <c r="M11" s="262"/>
      <c r="N11" s="266"/>
      <c r="O11" s="266"/>
      <c r="P11" s="266"/>
      <c r="Q11" s="266"/>
      <c r="R11" s="266"/>
      <c r="S11" s="26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227"/>
      <c r="B12" s="227"/>
      <c r="C12" s="227"/>
      <c r="D12" s="238"/>
      <c r="E12" s="260"/>
      <c r="F12" s="229"/>
      <c r="G12" s="230"/>
      <c r="H12" s="230"/>
      <c r="I12" s="230">
        <v>0</v>
      </c>
      <c r="J12" s="230">
        <v>0</v>
      </c>
      <c r="K12" s="228">
        <v>0</v>
      </c>
      <c r="L12" s="262"/>
      <c r="M12" s="262"/>
      <c r="N12" s="266"/>
      <c r="O12" s="266"/>
      <c r="P12" s="266"/>
      <c r="Q12" s="266"/>
      <c r="R12" s="266"/>
      <c r="S12" s="26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227"/>
      <c r="B13" s="227"/>
      <c r="C13" s="227"/>
      <c r="D13" s="238"/>
      <c r="E13" s="260"/>
      <c r="F13" s="229"/>
      <c r="G13" s="230"/>
      <c r="H13" s="230"/>
      <c r="I13" s="230">
        <v>0</v>
      </c>
      <c r="J13" s="230">
        <v>0</v>
      </c>
      <c r="K13" s="228">
        <v>0</v>
      </c>
      <c r="L13" s="262"/>
      <c r="M13" s="262"/>
      <c r="N13" s="266"/>
      <c r="O13" s="266"/>
      <c r="P13" s="266"/>
      <c r="Q13" s="266"/>
      <c r="R13" s="266"/>
      <c r="S13" s="26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227"/>
      <c r="B14" s="227"/>
      <c r="C14" s="227"/>
      <c r="D14" s="238"/>
      <c r="E14" s="260"/>
      <c r="F14" s="229"/>
      <c r="G14" s="230"/>
      <c r="H14" s="230"/>
      <c r="I14" s="230">
        <v>0</v>
      </c>
      <c r="J14" s="230">
        <v>0</v>
      </c>
      <c r="K14" s="228">
        <v>0</v>
      </c>
      <c r="L14" s="262"/>
      <c r="M14" s="262"/>
      <c r="N14" s="266"/>
      <c r="O14" s="266"/>
      <c r="P14" s="266"/>
      <c r="Q14" s="266"/>
      <c r="R14" s="266"/>
      <c r="S14" s="26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227"/>
      <c r="B15" s="227"/>
      <c r="C15" s="227"/>
      <c r="D15" s="238"/>
      <c r="E15" s="260"/>
      <c r="F15" s="229"/>
      <c r="G15" s="230"/>
      <c r="H15" s="230"/>
      <c r="I15" s="230">
        <v>0</v>
      </c>
      <c r="J15" s="230">
        <v>0</v>
      </c>
      <c r="K15" s="228">
        <v>0</v>
      </c>
      <c r="L15" s="262"/>
      <c r="M15" s="262"/>
      <c r="N15" s="266"/>
      <c r="O15" s="266"/>
      <c r="P15" s="266"/>
      <c r="Q15" s="266"/>
      <c r="R15" s="266"/>
      <c r="S15" s="26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227"/>
      <c r="B16" s="227"/>
      <c r="C16" s="227"/>
      <c r="D16" s="238"/>
      <c r="E16" s="260"/>
      <c r="F16" s="229"/>
      <c r="G16" s="230"/>
      <c r="H16" s="230"/>
      <c r="I16" s="230">
        <v>0</v>
      </c>
      <c r="J16" s="230">
        <v>0</v>
      </c>
      <c r="K16" s="228">
        <v>0</v>
      </c>
      <c r="L16" s="262"/>
      <c r="M16" s="262"/>
      <c r="N16" s="266"/>
      <c r="O16" s="266"/>
      <c r="P16" s="266"/>
      <c r="Q16" s="266"/>
      <c r="R16" s="266"/>
      <c r="S16" s="26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227"/>
      <c r="B17" s="227"/>
      <c r="C17" s="227"/>
      <c r="D17" s="238"/>
      <c r="E17" s="260"/>
      <c r="F17" s="229"/>
      <c r="G17" s="230"/>
      <c r="H17" s="230"/>
      <c r="I17" s="230">
        <v>0</v>
      </c>
      <c r="J17" s="230">
        <v>0</v>
      </c>
      <c r="K17" s="228">
        <v>0</v>
      </c>
      <c r="L17" s="262"/>
      <c r="M17" s="262"/>
      <c r="N17" s="266"/>
      <c r="O17" s="266"/>
      <c r="P17" s="266"/>
      <c r="Q17" s="266"/>
      <c r="R17" s="266"/>
      <c r="S17" s="266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238"/>
      <c r="B18" s="238"/>
      <c r="C18" s="238"/>
      <c r="D18" s="238"/>
      <c r="E18" s="261"/>
      <c r="F18" s="262"/>
      <c r="G18" s="262"/>
      <c r="H18" s="262"/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6">
        <v>0</v>
      </c>
      <c r="O18" s="266">
        <v>0</v>
      </c>
      <c r="P18" s="266">
        <v>0</v>
      </c>
      <c r="Q18" s="266">
        <v>0</v>
      </c>
      <c r="R18" s="266">
        <v>0</v>
      </c>
      <c r="S18" s="266"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238"/>
      <c r="B19" s="238"/>
      <c r="C19" s="238"/>
      <c r="D19" s="238"/>
      <c r="E19" s="261"/>
      <c r="F19" s="262"/>
      <c r="G19" s="262"/>
      <c r="H19" s="262"/>
      <c r="I19" s="262"/>
      <c r="J19" s="262"/>
      <c r="K19" s="262"/>
      <c r="L19" s="262"/>
      <c r="M19" s="262"/>
      <c r="N19" s="266"/>
      <c r="O19" s="266"/>
      <c r="P19" s="266"/>
      <c r="Q19" s="266"/>
      <c r="R19" s="266"/>
      <c r="S19" s="26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238"/>
      <c r="B20" s="238"/>
      <c r="C20" s="238"/>
      <c r="D20" s="238"/>
      <c r="E20" s="261"/>
      <c r="F20" s="262"/>
      <c r="G20" s="262"/>
      <c r="H20" s="262"/>
      <c r="I20" s="262"/>
      <c r="J20" s="262"/>
      <c r="K20" s="262"/>
      <c r="L20" s="262"/>
      <c r="M20" s="262"/>
      <c r="N20" s="266"/>
      <c r="O20" s="266"/>
      <c r="P20" s="266"/>
      <c r="Q20" s="266"/>
      <c r="R20" s="266"/>
      <c r="S20" s="266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238"/>
      <c r="B21" s="238"/>
      <c r="C21" s="238"/>
      <c r="D21" s="238"/>
      <c r="E21" s="261"/>
      <c r="F21" s="262"/>
      <c r="G21" s="262"/>
      <c r="H21" s="262"/>
      <c r="I21" s="262"/>
      <c r="J21" s="262"/>
      <c r="K21" s="262"/>
      <c r="L21" s="262"/>
      <c r="M21" s="262"/>
      <c r="N21" s="266"/>
      <c r="O21" s="266"/>
      <c r="P21" s="266"/>
      <c r="Q21" s="266"/>
      <c r="R21" s="266"/>
      <c r="S21" s="266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</sheetData>
  <sheetProtection/>
  <mergeCells count="15">
    <mergeCell ref="A2:S2"/>
    <mergeCell ref="A3:E3"/>
    <mergeCell ref="R3:S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workbookViewId="0" topLeftCell="A1">
      <selection activeCell="P10" sqref="P10"/>
    </sheetView>
  </sheetViews>
  <sheetFormatPr defaultColWidth="7.16015625" defaultRowHeight="11.25"/>
  <cols>
    <col min="1" max="1" width="6.83203125" style="3" customWidth="1"/>
    <col min="2" max="3" width="5.83203125" style="3" customWidth="1"/>
    <col min="4" max="4" width="9.16015625" style="3" customWidth="1"/>
    <col min="5" max="5" width="29.5" style="3" customWidth="1"/>
    <col min="6" max="6" width="12.66015625" style="3" customWidth="1"/>
    <col min="7" max="7" width="13.33203125" style="3" customWidth="1"/>
    <col min="8" max="8" width="11.83203125" style="3" customWidth="1"/>
    <col min="9" max="9" width="11.66015625" style="3" customWidth="1"/>
    <col min="10" max="10" width="12" style="3" customWidth="1"/>
    <col min="11" max="11" width="12.16015625" style="3" customWidth="1"/>
    <col min="12" max="13" width="10.83203125" style="3" customWidth="1"/>
    <col min="14" max="16384" width="7.16015625" style="3" customWidth="1"/>
  </cols>
  <sheetData>
    <row r="1" spans="1:245" ht="14.2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28"/>
      <c r="M1" s="28" t="s">
        <v>87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7.25" customHeight="1">
      <c r="A2" s="113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216" t="s">
        <v>21</v>
      </c>
      <c r="B3" s="216" t="s">
        <v>63</v>
      </c>
      <c r="C3" s="216"/>
      <c r="D3" s="216"/>
      <c r="E3" s="216"/>
      <c r="F3" s="8"/>
      <c r="G3" s="11"/>
      <c r="H3" s="11"/>
      <c r="I3" s="11"/>
      <c r="J3" s="11"/>
      <c r="K3" s="11"/>
      <c r="L3" s="240" t="s">
        <v>22</v>
      </c>
      <c r="M3" s="24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15" t="s">
        <v>64</v>
      </c>
      <c r="B4" s="217"/>
      <c r="C4" s="217"/>
      <c r="D4" s="218" t="s">
        <v>65</v>
      </c>
      <c r="E4" s="218" t="s">
        <v>66</v>
      </c>
      <c r="F4" s="218" t="s">
        <v>67</v>
      </c>
      <c r="G4" s="219" t="s">
        <v>89</v>
      </c>
      <c r="H4" s="219"/>
      <c r="I4" s="219"/>
      <c r="J4" s="241"/>
      <c r="K4" s="242" t="s">
        <v>90</v>
      </c>
      <c r="L4" s="243"/>
      <c r="M4" s="24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9.25" customHeight="1">
      <c r="A5" s="118" t="s">
        <v>70</v>
      </c>
      <c r="B5" s="220" t="s">
        <v>71</v>
      </c>
      <c r="C5" s="220" t="s">
        <v>72</v>
      </c>
      <c r="D5" s="218"/>
      <c r="E5" s="218"/>
      <c r="F5" s="218"/>
      <c r="G5" s="221" t="s">
        <v>37</v>
      </c>
      <c r="H5" s="218" t="s">
        <v>91</v>
      </c>
      <c r="I5" s="218" t="s">
        <v>92</v>
      </c>
      <c r="J5" s="218" t="s">
        <v>93</v>
      </c>
      <c r="K5" s="218" t="s">
        <v>37</v>
      </c>
      <c r="L5" s="218" t="s">
        <v>94</v>
      </c>
      <c r="M5" s="218" t="s">
        <v>95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222" t="s">
        <v>75</v>
      </c>
      <c r="B6" s="223" t="s">
        <v>75</v>
      </c>
      <c r="C6" s="223" t="s">
        <v>75</v>
      </c>
      <c r="D6" s="224" t="s">
        <v>75</v>
      </c>
      <c r="E6" s="225" t="s">
        <v>75</v>
      </c>
      <c r="F6" s="224">
        <v>1</v>
      </c>
      <c r="G6" s="226">
        <v>2</v>
      </c>
      <c r="H6" s="226">
        <v>3</v>
      </c>
      <c r="I6" s="226">
        <v>4</v>
      </c>
      <c r="J6" s="226">
        <v>5</v>
      </c>
      <c r="K6" s="226">
        <v>6</v>
      </c>
      <c r="L6" s="226">
        <v>7</v>
      </c>
      <c r="M6" s="22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6" customFormat="1" ht="21" customHeight="1">
      <c r="A7" s="227"/>
      <c r="B7" s="227"/>
      <c r="C7" s="126"/>
      <c r="D7" s="21" t="s">
        <v>76</v>
      </c>
      <c r="E7" s="128" t="s">
        <v>77</v>
      </c>
      <c r="F7" s="228">
        <v>132.9</v>
      </c>
      <c r="G7" s="229">
        <v>110.7</v>
      </c>
      <c r="H7" s="230">
        <v>101.8</v>
      </c>
      <c r="I7" s="230">
        <v>8.5</v>
      </c>
      <c r="J7" s="228">
        <v>0.4</v>
      </c>
      <c r="K7" s="229">
        <v>22.2</v>
      </c>
      <c r="L7" s="228">
        <v>22.2</v>
      </c>
      <c r="M7" s="24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227" t="s">
        <v>78</v>
      </c>
      <c r="B8" s="227" t="s">
        <v>79</v>
      </c>
      <c r="C8" s="126" t="s">
        <v>80</v>
      </c>
      <c r="D8" s="21" t="s">
        <v>81</v>
      </c>
      <c r="E8" s="128" t="s">
        <v>82</v>
      </c>
      <c r="F8" s="228">
        <f>G8+K8</f>
        <v>132.53</v>
      </c>
      <c r="G8" s="229">
        <f>H8+I8+J8</f>
        <v>110.33</v>
      </c>
      <c r="H8" s="230">
        <v>101.83</v>
      </c>
      <c r="I8" s="230">
        <v>8.5</v>
      </c>
      <c r="J8" s="228">
        <v>0</v>
      </c>
      <c r="K8" s="229">
        <v>22.2</v>
      </c>
      <c r="L8" s="228">
        <v>22.2</v>
      </c>
      <c r="M8" s="23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227" t="s">
        <v>83</v>
      </c>
      <c r="B9" s="227" t="s">
        <v>84</v>
      </c>
      <c r="C9" s="126" t="s">
        <v>85</v>
      </c>
      <c r="D9" s="21" t="s">
        <v>81</v>
      </c>
      <c r="E9" s="128" t="s">
        <v>96</v>
      </c>
      <c r="F9" s="228">
        <f>G9+K9</f>
        <v>0.37</v>
      </c>
      <c r="G9" s="229">
        <f>H9+I9+J9</f>
        <v>0.37</v>
      </c>
      <c r="H9" s="230">
        <v>0</v>
      </c>
      <c r="I9" s="230">
        <v>0</v>
      </c>
      <c r="J9" s="228">
        <v>0.37</v>
      </c>
      <c r="K9" s="229">
        <v>0</v>
      </c>
      <c r="L9" s="228">
        <v>0</v>
      </c>
      <c r="M9" s="23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8.5" customHeight="1">
      <c r="A10" s="227"/>
      <c r="B10" s="227"/>
      <c r="C10" s="126"/>
      <c r="D10" s="21"/>
      <c r="E10" s="128"/>
      <c r="F10" s="228"/>
      <c r="G10" s="229"/>
      <c r="H10" s="230"/>
      <c r="I10" s="230"/>
      <c r="J10" s="228"/>
      <c r="K10" s="229"/>
      <c r="L10" s="228"/>
      <c r="M10" s="23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231"/>
      <c r="B11" s="231"/>
      <c r="C11" s="232"/>
      <c r="D11" s="233"/>
      <c r="E11" s="234"/>
      <c r="F11" s="235"/>
      <c r="G11" s="236"/>
      <c r="H11" s="237"/>
      <c r="I11" s="237"/>
      <c r="J11" s="235"/>
      <c r="K11" s="236"/>
      <c r="L11" s="235"/>
      <c r="M11" s="24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231"/>
      <c r="B12" s="231"/>
      <c r="C12" s="232"/>
      <c r="D12" s="233"/>
      <c r="E12" s="234"/>
      <c r="F12" s="235"/>
      <c r="G12" s="236"/>
      <c r="H12" s="237"/>
      <c r="I12" s="237"/>
      <c r="J12" s="235"/>
      <c r="K12" s="236"/>
      <c r="L12" s="235"/>
      <c r="M12" s="24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231"/>
      <c r="B13" s="231"/>
      <c r="C13" s="232"/>
      <c r="D13" s="233"/>
      <c r="E13" s="234"/>
      <c r="F13" s="235"/>
      <c r="G13" s="236"/>
      <c r="H13" s="237"/>
      <c r="I13" s="237"/>
      <c r="J13" s="235"/>
      <c r="K13" s="236"/>
      <c r="L13" s="235"/>
      <c r="M13" s="24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231"/>
      <c r="B14" s="231"/>
      <c r="C14" s="232"/>
      <c r="D14" s="233"/>
      <c r="E14" s="234"/>
      <c r="F14" s="235"/>
      <c r="G14" s="236"/>
      <c r="H14" s="237"/>
      <c r="I14" s="237"/>
      <c r="J14" s="235"/>
      <c r="K14" s="236"/>
      <c r="L14" s="235"/>
      <c r="M14" s="24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238"/>
      <c r="B15" s="238"/>
      <c r="C15" s="20"/>
      <c r="D15" s="21"/>
      <c r="E15" s="22"/>
      <c r="F15" s="239"/>
      <c r="G15" s="239"/>
      <c r="H15" s="239"/>
      <c r="I15" s="239"/>
      <c r="J15" s="247"/>
      <c r="K15" s="239"/>
      <c r="L15" s="247"/>
      <c r="M15" s="23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238"/>
      <c r="B16" s="238"/>
      <c r="C16" s="20"/>
      <c r="D16" s="21"/>
      <c r="E16" s="22"/>
      <c r="F16" s="239"/>
      <c r="G16" s="239"/>
      <c r="H16" s="239"/>
      <c r="I16" s="239"/>
      <c r="J16" s="239"/>
      <c r="K16" s="239"/>
      <c r="L16" s="239"/>
      <c r="M16" s="23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238"/>
      <c r="B17" s="238"/>
      <c r="C17" s="20"/>
      <c r="D17" s="21"/>
      <c r="E17" s="22"/>
      <c r="F17" s="239"/>
      <c r="G17" s="239"/>
      <c r="H17" s="239"/>
      <c r="I17" s="239"/>
      <c r="J17" s="239"/>
      <c r="K17" s="239"/>
      <c r="L17" s="239"/>
      <c r="M17" s="23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238"/>
      <c r="B18" s="238"/>
      <c r="C18" s="20"/>
      <c r="D18" s="21"/>
      <c r="E18" s="22"/>
      <c r="F18" s="239"/>
      <c r="G18" s="239"/>
      <c r="H18" s="239"/>
      <c r="I18" s="239"/>
      <c r="J18" s="239"/>
      <c r="K18" s="239"/>
      <c r="L18" s="239"/>
      <c r="M18" s="23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0">
      <selection activeCell="G29" sqref="G29"/>
    </sheetView>
  </sheetViews>
  <sheetFormatPr defaultColWidth="7.16015625" defaultRowHeight="11.25"/>
  <cols>
    <col min="1" max="1" width="4.16015625" style="149" customWidth="1"/>
    <col min="2" max="2" width="28.66015625" style="149" customWidth="1"/>
    <col min="3" max="3" width="15.16015625" style="3" customWidth="1"/>
    <col min="4" max="4" width="38.33203125" style="3" customWidth="1"/>
    <col min="5" max="5" width="17.16015625" style="3" customWidth="1"/>
    <col min="6" max="6" width="13.83203125" style="3" customWidth="1"/>
    <col min="7" max="7" width="13.16015625" style="3" customWidth="1"/>
    <col min="8" max="12" width="11.16015625" style="3" customWidth="1"/>
    <col min="13" max="16384" width="7.16015625" style="3" customWidth="1"/>
  </cols>
  <sheetData>
    <row r="1" spans="1:12" ht="12" customHeight="1">
      <c r="A1" s="150"/>
      <c r="B1" s="150"/>
      <c r="C1" s="151"/>
      <c r="D1" s="151"/>
      <c r="E1" s="152"/>
      <c r="F1" s="152"/>
      <c r="G1" s="153"/>
      <c r="H1" s="153"/>
      <c r="I1" s="153"/>
      <c r="J1" s="153"/>
      <c r="K1" s="28"/>
      <c r="L1" s="28" t="s">
        <v>97</v>
      </c>
    </row>
    <row r="2" spans="1:12" ht="17.25" customHeight="1">
      <c r="A2" s="154" t="s">
        <v>98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 customHeight="1">
      <c r="A3" s="155" t="s">
        <v>21</v>
      </c>
      <c r="B3" s="155" t="s">
        <v>63</v>
      </c>
      <c r="C3" s="155"/>
      <c r="D3" s="156"/>
      <c r="E3" s="156"/>
      <c r="F3" s="157"/>
      <c r="G3" s="157"/>
      <c r="H3" s="157"/>
      <c r="I3" s="157"/>
      <c r="J3" s="157"/>
      <c r="K3" s="159" t="s">
        <v>22</v>
      </c>
      <c r="L3" s="159"/>
    </row>
    <row r="4" spans="1:12" s="1" customFormat="1" ht="15.75" customHeight="1">
      <c r="A4" s="158" t="s">
        <v>99</v>
      </c>
      <c r="B4" s="159"/>
      <c r="C4" s="160"/>
      <c r="D4" s="161" t="s">
        <v>24</v>
      </c>
      <c r="E4" s="162"/>
      <c r="F4" s="163"/>
      <c r="G4" s="163"/>
      <c r="H4" s="163"/>
      <c r="I4" s="163"/>
      <c r="J4" s="163"/>
      <c r="K4" s="161"/>
      <c r="L4" s="161"/>
    </row>
    <row r="5" spans="1:12" s="1" customFormat="1" ht="15" customHeight="1">
      <c r="A5" s="164" t="s">
        <v>100</v>
      </c>
      <c r="B5" s="165"/>
      <c r="C5" s="166" t="s">
        <v>26</v>
      </c>
      <c r="D5" s="166" t="s">
        <v>101</v>
      </c>
      <c r="E5" s="19" t="s">
        <v>28</v>
      </c>
      <c r="F5" s="167" t="s">
        <v>31</v>
      </c>
      <c r="G5" s="167"/>
      <c r="H5" s="167"/>
      <c r="I5" s="167"/>
      <c r="J5" s="167"/>
      <c r="K5" s="167"/>
      <c r="L5" s="167"/>
    </row>
    <row r="6" spans="1:12" s="1" customFormat="1" ht="15" customHeight="1">
      <c r="A6" s="168"/>
      <c r="B6" s="169"/>
      <c r="C6" s="170"/>
      <c r="D6" s="166"/>
      <c r="E6" s="19"/>
      <c r="F6" s="171" t="s">
        <v>32</v>
      </c>
      <c r="G6" s="172"/>
      <c r="H6" s="172"/>
      <c r="I6" s="172"/>
      <c r="J6" s="172"/>
      <c r="K6" s="207"/>
      <c r="L6" s="174" t="s">
        <v>34</v>
      </c>
    </row>
    <row r="7" spans="1:12" s="1" customFormat="1" ht="34.5" customHeight="1">
      <c r="A7" s="158"/>
      <c r="B7" s="160"/>
      <c r="C7" s="170"/>
      <c r="D7" s="166"/>
      <c r="E7" s="125"/>
      <c r="F7" s="173" t="s">
        <v>37</v>
      </c>
      <c r="G7" s="174" t="s">
        <v>40</v>
      </c>
      <c r="H7" s="175" t="s">
        <v>102</v>
      </c>
      <c r="I7" s="175" t="s">
        <v>44</v>
      </c>
      <c r="J7" s="174" t="s">
        <v>74</v>
      </c>
      <c r="K7" s="208" t="s">
        <v>48</v>
      </c>
      <c r="L7" s="209"/>
    </row>
    <row r="8" spans="1:12" s="2" customFormat="1" ht="16.5" customHeight="1">
      <c r="A8" s="176" t="s">
        <v>32</v>
      </c>
      <c r="B8" s="177" t="s">
        <v>40</v>
      </c>
      <c r="C8" s="178">
        <v>132.856</v>
      </c>
      <c r="D8" s="179" t="s">
        <v>103</v>
      </c>
      <c r="E8" s="178"/>
      <c r="F8" s="180"/>
      <c r="G8" s="181"/>
      <c r="H8" s="181">
        <v>0</v>
      </c>
      <c r="I8" s="181">
        <v>0</v>
      </c>
      <c r="J8" s="181">
        <v>0</v>
      </c>
      <c r="K8" s="178">
        <v>0</v>
      </c>
      <c r="L8" s="210">
        <v>0</v>
      </c>
    </row>
    <row r="9" spans="1:12" s="2" customFormat="1" ht="16.5" customHeight="1">
      <c r="A9" s="182"/>
      <c r="B9" s="177" t="s">
        <v>73</v>
      </c>
      <c r="C9" s="178">
        <f>H35</f>
        <v>0</v>
      </c>
      <c r="D9" s="179" t="s">
        <v>104</v>
      </c>
      <c r="E9" s="178">
        <f>F9+L9</f>
        <v>0</v>
      </c>
      <c r="F9" s="180">
        <f aca="true" t="shared" si="0" ref="F9:F35">G9+H9+I9+J9+K9</f>
        <v>0</v>
      </c>
      <c r="G9" s="181">
        <v>0</v>
      </c>
      <c r="H9" s="181">
        <v>0</v>
      </c>
      <c r="I9" s="181">
        <v>0</v>
      </c>
      <c r="J9" s="181">
        <v>0</v>
      </c>
      <c r="K9" s="178">
        <v>0</v>
      </c>
      <c r="L9" s="211">
        <v>0</v>
      </c>
    </row>
    <row r="10" spans="1:12" s="2" customFormat="1" ht="16.5" customHeight="1">
      <c r="A10" s="182"/>
      <c r="B10" s="177" t="s">
        <v>44</v>
      </c>
      <c r="C10" s="178">
        <f>I35</f>
        <v>0</v>
      </c>
      <c r="D10" s="179" t="s">
        <v>105</v>
      </c>
      <c r="E10" s="178">
        <v>0</v>
      </c>
      <c r="F10" s="180">
        <f t="shared" si="0"/>
        <v>0</v>
      </c>
      <c r="G10" s="181">
        <v>0</v>
      </c>
      <c r="H10" s="181">
        <v>0</v>
      </c>
      <c r="I10" s="181">
        <v>0</v>
      </c>
      <c r="J10" s="181">
        <v>0</v>
      </c>
      <c r="K10" s="178">
        <v>0</v>
      </c>
      <c r="L10" s="211">
        <v>0</v>
      </c>
    </row>
    <row r="11" spans="1:12" s="2" customFormat="1" ht="16.5" customHeight="1">
      <c r="A11" s="182"/>
      <c r="B11" s="177" t="s">
        <v>74</v>
      </c>
      <c r="C11" s="178">
        <f>J35</f>
        <v>0</v>
      </c>
      <c r="D11" s="179" t="s">
        <v>106</v>
      </c>
      <c r="E11" s="178">
        <v>0</v>
      </c>
      <c r="F11" s="180">
        <f t="shared" si="0"/>
        <v>0</v>
      </c>
      <c r="G11" s="181">
        <v>0</v>
      </c>
      <c r="H11" s="181">
        <v>0</v>
      </c>
      <c r="I11" s="181">
        <v>0</v>
      </c>
      <c r="J11" s="181">
        <v>0</v>
      </c>
      <c r="K11" s="178">
        <v>0</v>
      </c>
      <c r="L11" s="211">
        <v>0</v>
      </c>
    </row>
    <row r="12" spans="1:12" s="2" customFormat="1" ht="16.5" customHeight="1">
      <c r="A12" s="182"/>
      <c r="B12" s="177" t="s">
        <v>48</v>
      </c>
      <c r="C12" s="146">
        <f>K35</f>
        <v>0</v>
      </c>
      <c r="D12" s="179" t="s">
        <v>107</v>
      </c>
      <c r="E12" s="178">
        <v>0</v>
      </c>
      <c r="F12" s="180">
        <f t="shared" si="0"/>
        <v>0</v>
      </c>
      <c r="G12" s="181">
        <v>0</v>
      </c>
      <c r="H12" s="181">
        <v>0</v>
      </c>
      <c r="I12" s="181">
        <v>0</v>
      </c>
      <c r="J12" s="181">
        <v>0</v>
      </c>
      <c r="K12" s="178">
        <v>0</v>
      </c>
      <c r="L12" s="211">
        <v>0</v>
      </c>
    </row>
    <row r="13" spans="1:12" s="2" customFormat="1" ht="16.5" customHeight="1">
      <c r="A13" s="183" t="s">
        <v>34</v>
      </c>
      <c r="B13" s="183"/>
      <c r="C13" s="184">
        <v>0</v>
      </c>
      <c r="D13" s="46" t="s">
        <v>108</v>
      </c>
      <c r="E13" s="178">
        <v>0</v>
      </c>
      <c r="F13" s="180">
        <f t="shared" si="0"/>
        <v>0</v>
      </c>
      <c r="G13" s="181">
        <v>0</v>
      </c>
      <c r="H13" s="181">
        <v>0</v>
      </c>
      <c r="I13" s="181">
        <v>0</v>
      </c>
      <c r="J13" s="181">
        <v>0</v>
      </c>
      <c r="K13" s="178">
        <v>0</v>
      </c>
      <c r="L13" s="211">
        <v>0</v>
      </c>
    </row>
    <row r="14" spans="1:12" s="2" customFormat="1" ht="16.5" customHeight="1">
      <c r="A14" s="183"/>
      <c r="B14" s="183"/>
      <c r="C14" s="185"/>
      <c r="D14" s="46" t="s">
        <v>109</v>
      </c>
      <c r="E14" s="178">
        <v>0</v>
      </c>
      <c r="F14" s="180">
        <f t="shared" si="0"/>
        <v>0</v>
      </c>
      <c r="G14" s="181">
        <v>0</v>
      </c>
      <c r="H14" s="181">
        <v>0</v>
      </c>
      <c r="I14" s="181">
        <v>0</v>
      </c>
      <c r="J14" s="181">
        <v>0</v>
      </c>
      <c r="K14" s="178">
        <v>0</v>
      </c>
      <c r="L14" s="211">
        <v>0</v>
      </c>
    </row>
    <row r="15" spans="1:12" s="2" customFormat="1" ht="16.5" customHeight="1">
      <c r="A15" s="183"/>
      <c r="B15" s="183"/>
      <c r="C15" s="186"/>
      <c r="D15" s="179" t="s">
        <v>110</v>
      </c>
      <c r="E15" s="178">
        <v>0.37</v>
      </c>
      <c r="F15" s="180">
        <v>0.37</v>
      </c>
      <c r="G15" s="181">
        <v>0.37</v>
      </c>
      <c r="H15" s="181">
        <v>0</v>
      </c>
      <c r="I15" s="181">
        <v>0</v>
      </c>
      <c r="J15" s="181">
        <v>0</v>
      </c>
      <c r="K15" s="178">
        <v>0</v>
      </c>
      <c r="L15" s="211">
        <v>0</v>
      </c>
    </row>
    <row r="16" spans="1:12" s="2" customFormat="1" ht="16.5" customHeight="1">
      <c r="A16" s="187"/>
      <c r="B16" s="187"/>
      <c r="C16" s="188"/>
      <c r="D16" s="46" t="s">
        <v>111</v>
      </c>
      <c r="E16" s="178">
        <v>0</v>
      </c>
      <c r="F16" s="180">
        <f t="shared" si="0"/>
        <v>0</v>
      </c>
      <c r="G16" s="181">
        <v>0</v>
      </c>
      <c r="H16" s="181">
        <v>0</v>
      </c>
      <c r="I16" s="181">
        <v>0</v>
      </c>
      <c r="J16" s="181">
        <v>0</v>
      </c>
      <c r="K16" s="178">
        <v>0</v>
      </c>
      <c r="L16" s="211">
        <v>0</v>
      </c>
    </row>
    <row r="17" spans="1:15" s="2" customFormat="1" ht="16.5" customHeight="1">
      <c r="A17" s="189"/>
      <c r="B17" s="190"/>
      <c r="C17" s="188"/>
      <c r="D17" s="46" t="s">
        <v>112</v>
      </c>
      <c r="E17" s="178"/>
      <c r="F17" s="180"/>
      <c r="G17" s="181"/>
      <c r="H17" s="181"/>
      <c r="I17" s="181">
        <v>0</v>
      </c>
      <c r="J17" s="181">
        <v>0</v>
      </c>
      <c r="K17" s="178">
        <v>0</v>
      </c>
      <c r="L17" s="211">
        <v>0</v>
      </c>
      <c r="N17" s="24"/>
      <c r="O17" s="24"/>
    </row>
    <row r="18" spans="1:15" s="2" customFormat="1" ht="16.5" customHeight="1">
      <c r="A18" s="189"/>
      <c r="B18" s="190"/>
      <c r="C18" s="188"/>
      <c r="D18" s="179" t="s">
        <v>113</v>
      </c>
      <c r="E18" s="178"/>
      <c r="F18" s="180"/>
      <c r="G18" s="181"/>
      <c r="H18" s="181"/>
      <c r="I18" s="181">
        <v>0</v>
      </c>
      <c r="J18" s="181">
        <v>0</v>
      </c>
      <c r="K18" s="178">
        <v>0</v>
      </c>
      <c r="L18" s="211">
        <v>0</v>
      </c>
      <c r="N18" s="24"/>
      <c r="O18" s="24"/>
    </row>
    <row r="19" spans="1:15" s="2" customFormat="1" ht="16.5" customHeight="1">
      <c r="A19" s="189"/>
      <c r="B19" s="190"/>
      <c r="C19" s="188"/>
      <c r="D19" s="179" t="s">
        <v>114</v>
      </c>
      <c r="E19" s="178"/>
      <c r="F19" s="180"/>
      <c r="G19" s="181"/>
      <c r="H19" s="181"/>
      <c r="I19" s="181">
        <v>0</v>
      </c>
      <c r="J19" s="181">
        <v>0</v>
      </c>
      <c r="K19" s="178">
        <v>0</v>
      </c>
      <c r="L19" s="211">
        <v>0</v>
      </c>
      <c r="M19" s="212"/>
      <c r="N19" s="24"/>
      <c r="O19" s="24"/>
    </row>
    <row r="20" spans="1:15" s="2" customFormat="1" ht="16.5" customHeight="1">
      <c r="A20" s="191"/>
      <c r="B20" s="192"/>
      <c r="C20" s="188"/>
      <c r="D20" s="46" t="s">
        <v>115</v>
      </c>
      <c r="E20" s="178">
        <v>132.5</v>
      </c>
      <c r="F20" s="180">
        <v>132.5</v>
      </c>
      <c r="G20" s="193">
        <v>132.5</v>
      </c>
      <c r="H20" s="193"/>
      <c r="I20" s="193">
        <v>0</v>
      </c>
      <c r="J20" s="193">
        <v>0</v>
      </c>
      <c r="K20" s="213">
        <v>0</v>
      </c>
      <c r="L20" s="214">
        <v>0</v>
      </c>
      <c r="N20" s="24"/>
      <c r="O20" s="24"/>
    </row>
    <row r="21" spans="1:15" s="2" customFormat="1" ht="16.5" customHeight="1">
      <c r="A21" s="189"/>
      <c r="B21" s="190"/>
      <c r="C21" s="188"/>
      <c r="D21" s="46" t="s">
        <v>116</v>
      </c>
      <c r="E21" s="178"/>
      <c r="F21" s="180"/>
      <c r="G21" s="181"/>
      <c r="H21" s="193"/>
      <c r="I21" s="181">
        <v>0</v>
      </c>
      <c r="J21" s="181">
        <v>0</v>
      </c>
      <c r="K21" s="178">
        <v>0</v>
      </c>
      <c r="L21" s="210">
        <v>0</v>
      </c>
      <c r="N21" s="24"/>
      <c r="O21" s="24"/>
    </row>
    <row r="22" spans="1:15" s="2" customFormat="1" ht="16.5" customHeight="1">
      <c r="A22" s="189"/>
      <c r="B22" s="190"/>
      <c r="C22" s="188"/>
      <c r="D22" s="46" t="s">
        <v>117</v>
      </c>
      <c r="E22" s="178"/>
      <c r="F22" s="180"/>
      <c r="G22" s="181"/>
      <c r="H22" s="193"/>
      <c r="I22" s="181">
        <v>0</v>
      </c>
      <c r="J22" s="181">
        <v>0</v>
      </c>
      <c r="K22" s="178">
        <v>0</v>
      </c>
      <c r="L22" s="210">
        <v>0</v>
      </c>
      <c r="N22" s="24"/>
      <c r="O22" s="24"/>
    </row>
    <row r="23" spans="1:15" s="2" customFormat="1" ht="16.5" customHeight="1">
      <c r="A23" s="183"/>
      <c r="B23" s="183"/>
      <c r="C23" s="194"/>
      <c r="D23" s="46" t="s">
        <v>118</v>
      </c>
      <c r="E23" s="178"/>
      <c r="F23" s="180"/>
      <c r="G23" s="181"/>
      <c r="H23" s="193"/>
      <c r="I23" s="181">
        <v>0</v>
      </c>
      <c r="J23" s="181">
        <v>0</v>
      </c>
      <c r="K23" s="178">
        <v>0</v>
      </c>
      <c r="L23" s="210">
        <v>0</v>
      </c>
      <c r="N23" s="24"/>
      <c r="O23" s="24"/>
    </row>
    <row r="24" spans="1:15" s="2" customFormat="1" ht="16.5" customHeight="1">
      <c r="A24" s="177"/>
      <c r="B24" s="195"/>
      <c r="C24" s="194"/>
      <c r="D24" s="46" t="s">
        <v>119</v>
      </c>
      <c r="E24" s="178"/>
      <c r="F24" s="180"/>
      <c r="G24" s="181"/>
      <c r="H24" s="193"/>
      <c r="I24" s="181">
        <v>0</v>
      </c>
      <c r="J24" s="181">
        <v>0</v>
      </c>
      <c r="K24" s="178">
        <v>0</v>
      </c>
      <c r="L24" s="210">
        <v>0</v>
      </c>
      <c r="N24" s="24"/>
      <c r="O24" s="24"/>
    </row>
    <row r="25" spans="1:15" s="2" customFormat="1" ht="16.5" customHeight="1">
      <c r="A25" s="177"/>
      <c r="B25" s="195"/>
      <c r="C25" s="194"/>
      <c r="D25" s="46" t="s">
        <v>120</v>
      </c>
      <c r="E25" s="178"/>
      <c r="F25" s="180"/>
      <c r="G25" s="181"/>
      <c r="H25" s="193"/>
      <c r="I25" s="181">
        <v>0</v>
      </c>
      <c r="J25" s="181">
        <v>0</v>
      </c>
      <c r="K25" s="178">
        <v>0</v>
      </c>
      <c r="L25" s="210">
        <v>0</v>
      </c>
      <c r="N25" s="24"/>
      <c r="O25" s="24"/>
    </row>
    <row r="26" spans="1:15" s="2" customFormat="1" ht="16.5" customHeight="1">
      <c r="A26" s="177"/>
      <c r="B26" s="195"/>
      <c r="C26" s="194"/>
      <c r="D26" s="46" t="s">
        <v>121</v>
      </c>
      <c r="E26" s="178"/>
      <c r="F26" s="180"/>
      <c r="G26" s="181"/>
      <c r="H26" s="193"/>
      <c r="I26" s="181">
        <v>0</v>
      </c>
      <c r="J26" s="181">
        <v>0</v>
      </c>
      <c r="K26" s="178">
        <v>0</v>
      </c>
      <c r="L26" s="210">
        <v>0</v>
      </c>
      <c r="N26" s="24"/>
      <c r="O26" s="24"/>
    </row>
    <row r="27" spans="1:15" s="2" customFormat="1" ht="16.5" customHeight="1">
      <c r="A27" s="177"/>
      <c r="B27" s="195"/>
      <c r="C27" s="194"/>
      <c r="D27" s="46" t="s">
        <v>122</v>
      </c>
      <c r="E27" s="178"/>
      <c r="F27" s="180"/>
      <c r="G27" s="181"/>
      <c r="H27" s="193"/>
      <c r="I27" s="181">
        <v>0</v>
      </c>
      <c r="J27" s="181">
        <v>0</v>
      </c>
      <c r="K27" s="178">
        <v>0</v>
      </c>
      <c r="L27" s="210">
        <v>0</v>
      </c>
      <c r="N27" s="24"/>
      <c r="O27" s="24"/>
    </row>
    <row r="28" spans="1:15" s="2" customFormat="1" ht="16.5" customHeight="1">
      <c r="A28" s="177"/>
      <c r="B28" s="195"/>
      <c r="C28" s="194"/>
      <c r="D28" s="46" t="s">
        <v>123</v>
      </c>
      <c r="E28" s="178">
        <f>F28+L28</f>
        <v>0</v>
      </c>
      <c r="F28" s="180">
        <f t="shared" si="0"/>
        <v>0</v>
      </c>
      <c r="G28" s="181">
        <v>0</v>
      </c>
      <c r="H28" s="193">
        <v>0</v>
      </c>
      <c r="I28" s="181">
        <v>0</v>
      </c>
      <c r="J28" s="181">
        <v>0</v>
      </c>
      <c r="K28" s="178">
        <v>0</v>
      </c>
      <c r="L28" s="210">
        <v>0</v>
      </c>
      <c r="N28" s="24"/>
      <c r="O28" s="24"/>
    </row>
    <row r="29" spans="1:15" s="2" customFormat="1" ht="16.5" customHeight="1">
      <c r="A29" s="177"/>
      <c r="B29" s="195"/>
      <c r="C29" s="194"/>
      <c r="D29" s="46" t="s">
        <v>124</v>
      </c>
      <c r="E29" s="178">
        <f>F29+L29</f>
        <v>0</v>
      </c>
      <c r="F29" s="180">
        <f t="shared" si="0"/>
        <v>0</v>
      </c>
      <c r="G29" s="181">
        <v>0</v>
      </c>
      <c r="H29" s="193">
        <v>0</v>
      </c>
      <c r="I29" s="181">
        <v>0</v>
      </c>
      <c r="J29" s="181">
        <v>0</v>
      </c>
      <c r="K29" s="178">
        <v>0</v>
      </c>
      <c r="L29" s="210">
        <v>0</v>
      </c>
      <c r="N29" s="24"/>
      <c r="O29" s="24"/>
    </row>
    <row r="30" spans="1:15" s="2" customFormat="1" ht="16.5" customHeight="1">
      <c r="A30" s="177"/>
      <c r="B30" s="195"/>
      <c r="C30" s="194"/>
      <c r="D30" s="46" t="s">
        <v>125</v>
      </c>
      <c r="E30" s="178">
        <f>F30+L30</f>
        <v>0</v>
      </c>
      <c r="F30" s="180">
        <f t="shared" si="0"/>
        <v>0</v>
      </c>
      <c r="G30" s="181">
        <v>0</v>
      </c>
      <c r="H30" s="193">
        <v>0</v>
      </c>
      <c r="I30" s="181">
        <v>0</v>
      </c>
      <c r="J30" s="181">
        <v>0</v>
      </c>
      <c r="K30" s="178">
        <v>0</v>
      </c>
      <c r="L30" s="210">
        <v>0</v>
      </c>
      <c r="N30" s="24"/>
      <c r="O30" s="24"/>
    </row>
    <row r="31" spans="1:15" s="2" customFormat="1" ht="16.5" customHeight="1">
      <c r="A31" s="177"/>
      <c r="B31" s="195"/>
      <c r="C31" s="196"/>
      <c r="D31" s="46" t="s">
        <v>126</v>
      </c>
      <c r="E31" s="178">
        <v>0</v>
      </c>
      <c r="F31" s="180">
        <f t="shared" si="0"/>
        <v>0</v>
      </c>
      <c r="G31" s="181">
        <v>0</v>
      </c>
      <c r="H31" s="193">
        <v>0</v>
      </c>
      <c r="I31" s="181">
        <v>0</v>
      </c>
      <c r="J31" s="181">
        <v>0</v>
      </c>
      <c r="K31" s="178">
        <v>0</v>
      </c>
      <c r="L31" s="210">
        <v>0</v>
      </c>
      <c r="N31" s="24"/>
      <c r="O31" s="24"/>
    </row>
    <row r="32" spans="1:15" s="2" customFormat="1" ht="16.5" customHeight="1">
      <c r="A32" s="177"/>
      <c r="B32" s="195"/>
      <c r="C32" s="196"/>
      <c r="D32" s="46" t="s">
        <v>127</v>
      </c>
      <c r="E32" s="178">
        <f>F32+L32</f>
        <v>0</v>
      </c>
      <c r="F32" s="180">
        <f t="shared" si="0"/>
        <v>0</v>
      </c>
      <c r="G32" s="181">
        <v>0</v>
      </c>
      <c r="H32" s="193">
        <v>0</v>
      </c>
      <c r="I32" s="181">
        <v>0</v>
      </c>
      <c r="J32" s="181">
        <v>0</v>
      </c>
      <c r="K32" s="178">
        <v>0</v>
      </c>
      <c r="L32" s="210">
        <v>0</v>
      </c>
      <c r="N32" s="24"/>
      <c r="O32" s="24"/>
    </row>
    <row r="33" spans="1:15" s="2" customFormat="1" ht="16.5" customHeight="1">
      <c r="A33" s="177"/>
      <c r="B33" s="195"/>
      <c r="C33" s="196"/>
      <c r="D33" s="46" t="s">
        <v>128</v>
      </c>
      <c r="E33" s="178">
        <v>0</v>
      </c>
      <c r="F33" s="180">
        <f t="shared" si="0"/>
        <v>0</v>
      </c>
      <c r="G33" s="181">
        <v>0</v>
      </c>
      <c r="H33" s="193">
        <v>0</v>
      </c>
      <c r="I33" s="181">
        <v>0</v>
      </c>
      <c r="J33" s="181">
        <v>0</v>
      </c>
      <c r="K33" s="178">
        <v>0</v>
      </c>
      <c r="L33" s="210">
        <v>0</v>
      </c>
      <c r="M33" s="24"/>
      <c r="N33" s="24"/>
      <c r="O33" s="24"/>
    </row>
    <row r="34" spans="1:15" s="2" customFormat="1" ht="16.5" customHeight="1">
      <c r="A34" s="177"/>
      <c r="B34" s="195"/>
      <c r="C34" s="197"/>
      <c r="D34" s="46" t="s">
        <v>129</v>
      </c>
      <c r="E34" s="178">
        <f>F34+L34</f>
        <v>0</v>
      </c>
      <c r="F34" s="180">
        <f t="shared" si="0"/>
        <v>0</v>
      </c>
      <c r="G34" s="129">
        <v>0</v>
      </c>
      <c r="H34" s="198">
        <v>0</v>
      </c>
      <c r="I34" s="129">
        <v>0</v>
      </c>
      <c r="J34" s="129">
        <v>0</v>
      </c>
      <c r="K34" s="146">
        <v>0</v>
      </c>
      <c r="L34" s="210">
        <v>0</v>
      </c>
      <c r="M34" s="24"/>
      <c r="N34" s="24"/>
      <c r="O34" s="24"/>
    </row>
    <row r="35" spans="1:15" s="2" customFormat="1" ht="16.5" customHeight="1">
      <c r="A35" s="199" t="s">
        <v>59</v>
      </c>
      <c r="B35" s="200"/>
      <c r="C35" s="201">
        <v>132.856</v>
      </c>
      <c r="D35" s="202" t="s">
        <v>130</v>
      </c>
      <c r="E35" s="146">
        <f>F35+L35</f>
        <v>132.87</v>
      </c>
      <c r="F35" s="180">
        <f t="shared" si="0"/>
        <v>132.87</v>
      </c>
      <c r="G35" s="203">
        <f>SUM(G8:G34)</f>
        <v>132.87</v>
      </c>
      <c r="H35" s="203">
        <f>SUM(H8:H34)</f>
        <v>0</v>
      </c>
      <c r="I35" s="203">
        <f>SUM(I8:I34)</f>
        <v>0</v>
      </c>
      <c r="J35" s="203">
        <f>SUM(J8:J34)</f>
        <v>0</v>
      </c>
      <c r="K35" s="203">
        <f>SUM(K8:K34)</f>
        <v>0</v>
      </c>
      <c r="L35" s="215">
        <v>0</v>
      </c>
      <c r="M35" s="24"/>
      <c r="N35" s="24"/>
      <c r="O35" s="24"/>
    </row>
    <row r="36" spans="1:15" s="1" customFormat="1" ht="12.75" customHeight="1">
      <c r="A36" s="204"/>
      <c r="B36" s="204"/>
      <c r="C36" s="2"/>
      <c r="D36" s="2"/>
      <c r="E36" s="205"/>
      <c r="F36" s="206"/>
      <c r="G36" s="206"/>
      <c r="M36"/>
      <c r="N36"/>
      <c r="O36"/>
    </row>
    <row r="37" spans="1:15" s="1" customFormat="1" ht="12.75" customHeight="1">
      <c r="A37" s="204"/>
      <c r="B37" s="204"/>
      <c r="E37" s="206"/>
      <c r="F37" s="206"/>
      <c r="G37" s="206"/>
      <c r="M37"/>
      <c r="N37"/>
      <c r="O37"/>
    </row>
    <row r="38" spans="1:15" s="1" customFormat="1" ht="12.75" customHeight="1">
      <c r="A38" s="204"/>
      <c r="B38" s="204"/>
      <c r="E38" s="206"/>
      <c r="F38" s="206"/>
      <c r="G38" s="206"/>
      <c r="M38"/>
      <c r="N38"/>
      <c r="O38"/>
    </row>
    <row r="39" spans="1:15" s="1" customFormat="1" ht="12.75" customHeight="1">
      <c r="A39" s="204"/>
      <c r="B39" s="204"/>
      <c r="D39" s="2"/>
      <c r="M39"/>
      <c r="N39"/>
      <c r="O39"/>
    </row>
    <row r="40" spans="1:15" s="1" customFormat="1" ht="12.75" customHeight="1">
      <c r="A40" s="204"/>
      <c r="B40" s="204"/>
      <c r="M40"/>
      <c r="N40"/>
      <c r="O40"/>
    </row>
    <row r="41" spans="1:15" s="1" customFormat="1" ht="12.75" customHeight="1">
      <c r="A41" s="204"/>
      <c r="B41" s="204"/>
      <c r="M41"/>
      <c r="N41"/>
      <c r="O41"/>
    </row>
    <row r="42" spans="1:15" s="1" customFormat="1" ht="12.75" customHeight="1">
      <c r="A42" s="204"/>
      <c r="B42" s="204"/>
      <c r="M42"/>
      <c r="N42"/>
      <c r="O42"/>
    </row>
  </sheetData>
  <sheetProtection/>
  <mergeCells count="23">
    <mergeCell ref="A2:L2"/>
    <mergeCell ref="A3:C3"/>
    <mergeCell ref="K3:L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6"/>
  <sheetViews>
    <sheetView showGridLines="0" showZeros="0" workbookViewId="0" topLeftCell="A1">
      <selection activeCell="E15" sqref="E15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36.5" style="3" customWidth="1"/>
    <col min="6" max="6" width="12.66015625" style="3" customWidth="1"/>
    <col min="7" max="7" width="11.66015625" style="3" customWidth="1"/>
    <col min="8" max="10" width="10.83203125" style="3" customWidth="1"/>
    <col min="11" max="11" width="12" style="3" customWidth="1"/>
    <col min="12" max="12" width="12.16015625" style="3" customWidth="1"/>
    <col min="13" max="13" width="10.83203125" style="3" customWidth="1"/>
    <col min="14" max="16384" width="7.16015625" style="3" customWidth="1"/>
  </cols>
  <sheetData>
    <row r="1" spans="1:245" ht="9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131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0.25" customHeight="1">
      <c r="A2" s="113" t="s">
        <v>132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6.5" customHeight="1">
      <c r="A3" s="114" t="s">
        <v>21</v>
      </c>
      <c r="B3" s="114" t="s">
        <v>63</v>
      </c>
      <c r="C3" s="114"/>
      <c r="D3" s="114"/>
      <c r="E3" s="114"/>
      <c r="F3" s="8"/>
      <c r="G3" s="11"/>
      <c r="H3" s="11"/>
      <c r="I3" s="11"/>
      <c r="J3" s="11"/>
      <c r="K3" s="11"/>
      <c r="L3" s="141" t="s">
        <v>22</v>
      </c>
      <c r="M3" s="14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15" t="s">
        <v>64</v>
      </c>
      <c r="B4" s="116"/>
      <c r="C4" s="116"/>
      <c r="D4" s="78" t="s">
        <v>65</v>
      </c>
      <c r="E4" s="78" t="s">
        <v>66</v>
      </c>
      <c r="F4" s="78" t="s">
        <v>67</v>
      </c>
      <c r="G4" s="117" t="s">
        <v>89</v>
      </c>
      <c r="H4" s="117"/>
      <c r="I4" s="117"/>
      <c r="J4" s="142"/>
      <c r="K4" s="143" t="s">
        <v>90</v>
      </c>
      <c r="L4" s="144"/>
      <c r="M4" s="14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42.75" customHeight="1">
      <c r="A5" s="118" t="s">
        <v>70</v>
      </c>
      <c r="B5" s="119" t="s">
        <v>71</v>
      </c>
      <c r="C5" s="119" t="s">
        <v>72</v>
      </c>
      <c r="D5" s="78"/>
      <c r="E5" s="78"/>
      <c r="F5" s="78"/>
      <c r="G5" s="120" t="s">
        <v>37</v>
      </c>
      <c r="H5" s="78" t="s">
        <v>91</v>
      </c>
      <c r="I5" s="78" t="s">
        <v>92</v>
      </c>
      <c r="J5" s="78" t="s">
        <v>93</v>
      </c>
      <c r="K5" s="78" t="s">
        <v>37</v>
      </c>
      <c r="L5" s="78" t="s">
        <v>94</v>
      </c>
      <c r="M5" s="78" t="s">
        <v>95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21" t="s">
        <v>75</v>
      </c>
      <c r="B6" s="122" t="s">
        <v>75</v>
      </c>
      <c r="C6" s="122" t="s">
        <v>75</v>
      </c>
      <c r="D6" s="123" t="s">
        <v>75</v>
      </c>
      <c r="E6" s="124" t="s">
        <v>75</v>
      </c>
      <c r="F6" s="123">
        <v>1</v>
      </c>
      <c r="G6" s="125">
        <v>2</v>
      </c>
      <c r="H6" s="125">
        <v>3</v>
      </c>
      <c r="I6" s="125">
        <v>4</v>
      </c>
      <c r="J6" s="125">
        <v>5</v>
      </c>
      <c r="K6" s="125">
        <v>6</v>
      </c>
      <c r="L6" s="125">
        <v>7</v>
      </c>
      <c r="M6" s="12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16.5" customHeight="1">
      <c r="A7" s="126"/>
      <c r="B7" s="20"/>
      <c r="C7" s="127"/>
      <c r="D7" s="21" t="s">
        <v>133</v>
      </c>
      <c r="E7" s="128" t="s">
        <v>77</v>
      </c>
      <c r="F7" s="129">
        <f>K7+G7</f>
        <v>132.9</v>
      </c>
      <c r="G7" s="129">
        <f>H7+I7+J7</f>
        <v>110.7</v>
      </c>
      <c r="H7" s="129">
        <v>101.83</v>
      </c>
      <c r="I7" s="129">
        <v>8.5</v>
      </c>
      <c r="J7" s="129">
        <v>0.37</v>
      </c>
      <c r="K7" s="129">
        <f>L7+M7</f>
        <v>22.2</v>
      </c>
      <c r="L7" s="146">
        <v>22.2</v>
      </c>
      <c r="M7" s="13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1" customFormat="1" ht="16.5" customHeight="1">
      <c r="A8" s="126" t="s">
        <v>78</v>
      </c>
      <c r="B8" s="20" t="s">
        <v>79</v>
      </c>
      <c r="C8" s="127" t="s">
        <v>80</v>
      </c>
      <c r="D8" s="21" t="s">
        <v>81</v>
      </c>
      <c r="E8" s="128" t="s">
        <v>82</v>
      </c>
      <c r="F8" s="129">
        <f>G8+K8</f>
        <v>132.53</v>
      </c>
      <c r="G8" s="129">
        <f>H8+I8+J8</f>
        <v>110.33</v>
      </c>
      <c r="H8" s="129">
        <v>101.83</v>
      </c>
      <c r="I8" s="129">
        <v>8.5</v>
      </c>
      <c r="J8" s="129">
        <v>0</v>
      </c>
      <c r="K8" s="129">
        <f>L8+M8</f>
        <v>22.2</v>
      </c>
      <c r="L8" s="146">
        <v>22.2</v>
      </c>
      <c r="M8" s="2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16.5" customHeight="1">
      <c r="A9" s="126" t="s">
        <v>83</v>
      </c>
      <c r="B9" s="20" t="s">
        <v>84</v>
      </c>
      <c r="C9" s="127" t="s">
        <v>85</v>
      </c>
      <c r="D9" s="21" t="s">
        <v>81</v>
      </c>
      <c r="E9" s="128" t="s">
        <v>134</v>
      </c>
      <c r="F9" s="129">
        <f>G9+K9</f>
        <v>0.37</v>
      </c>
      <c r="G9" s="129">
        <f>H9+I9+J9</f>
        <v>0.37</v>
      </c>
      <c r="H9" s="129">
        <v>0</v>
      </c>
      <c r="I9" s="129">
        <v>0</v>
      </c>
      <c r="J9" s="129">
        <v>0.37</v>
      </c>
      <c r="K9" s="129">
        <f>L9+M9</f>
        <v>0</v>
      </c>
      <c r="L9" s="146">
        <v>0</v>
      </c>
      <c r="M9" s="2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16.5" customHeight="1">
      <c r="A10" s="130"/>
      <c r="B10" s="131"/>
      <c r="C10" s="131"/>
      <c r="D10" s="132"/>
      <c r="E10" s="133"/>
      <c r="F10" s="134"/>
      <c r="G10" s="135"/>
      <c r="H10" s="136"/>
      <c r="I10" s="147"/>
      <c r="J10" s="147"/>
      <c r="K10" s="134"/>
      <c r="L10" s="134"/>
      <c r="M10" s="2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16.5" customHeight="1">
      <c r="A11" s="32"/>
      <c r="B11" s="126"/>
      <c r="C11" s="126"/>
      <c r="D11" s="137"/>
      <c r="E11" s="138"/>
      <c r="F11" s="23"/>
      <c r="G11" s="139"/>
      <c r="H11" s="140"/>
      <c r="I11" s="148"/>
      <c r="J11" s="148"/>
      <c r="K11" s="23"/>
      <c r="L11" s="23"/>
      <c r="M11" s="2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16.5" customHeight="1">
      <c r="A12" s="32"/>
      <c r="B12" s="126"/>
      <c r="C12" s="126"/>
      <c r="D12" s="137"/>
      <c r="E12" s="138"/>
      <c r="F12" s="23"/>
      <c r="G12" s="139"/>
      <c r="H12" s="140"/>
      <c r="I12" s="148"/>
      <c r="J12" s="148"/>
      <c r="K12" s="23"/>
      <c r="L12" s="23"/>
      <c r="M12" s="2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16.5" customHeight="1">
      <c r="A13" s="32"/>
      <c r="B13" s="126"/>
      <c r="C13" s="126"/>
      <c r="D13" s="137"/>
      <c r="E13" s="138"/>
      <c r="F13" s="23"/>
      <c r="G13" s="139"/>
      <c r="H13" s="140"/>
      <c r="I13" s="148"/>
      <c r="J13" s="148"/>
      <c r="K13" s="23"/>
      <c r="L13" s="23"/>
      <c r="M13" s="2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7" customHeight="1">
      <c r="H14" s="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8:245" s="1" customFormat="1" ht="27" customHeight="1">
      <c r="H15" s="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9:245" s="1" customFormat="1" ht="27" customHeight="1">
      <c r="I16" s="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6:245" s="1" customFormat="1" ht="27" customHeight="1"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6:245" s="1" customFormat="1" ht="27" customHeight="1"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 s="2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2"/>
  <sheetViews>
    <sheetView showGridLines="0" showZeros="0" zoomScale="60" zoomScaleNormal="60" workbookViewId="0" topLeftCell="A40">
      <selection activeCell="G16" sqref="G16"/>
    </sheetView>
  </sheetViews>
  <sheetFormatPr defaultColWidth="6.83203125" defaultRowHeight="11.25"/>
  <cols>
    <col min="1" max="1" width="10.16015625" style="3" customWidth="1"/>
    <col min="2" max="2" width="11" style="3" customWidth="1"/>
    <col min="3" max="3" width="42.16015625" style="3" customWidth="1"/>
    <col min="4" max="4" width="20.66015625" style="3" customWidth="1"/>
    <col min="5" max="5" width="18.5" style="3" customWidth="1"/>
    <col min="6" max="7" width="18.16015625" style="3" customWidth="1"/>
    <col min="8" max="8" width="17.66015625" style="3" customWidth="1"/>
    <col min="9" max="9" width="18.66015625" style="3" customWidth="1"/>
    <col min="10" max="10" width="19.66015625" style="3" customWidth="1"/>
    <col min="11" max="11" width="16.5" style="3" customWidth="1"/>
    <col min="12" max="12" width="15.16015625" style="3" customWidth="1"/>
    <col min="13" max="16384" width="6.83203125" style="3" customWidth="1"/>
  </cols>
  <sheetData>
    <row r="1" spans="1:188" ht="18.75" customHeight="1">
      <c r="A1" s="63"/>
      <c r="B1" s="63"/>
      <c r="K1" s="107"/>
      <c r="L1" s="108" t="s">
        <v>135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65" t="s">
        <v>21</v>
      </c>
      <c r="B3" s="65"/>
      <c r="C3" s="65"/>
      <c r="D3" s="65"/>
      <c r="E3" s="66"/>
      <c r="F3" s="66"/>
      <c r="G3" s="67"/>
      <c r="H3" s="67"/>
      <c r="I3" s="67"/>
      <c r="J3" s="67"/>
      <c r="K3" s="109" t="s">
        <v>22</v>
      </c>
      <c r="L3" s="10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1" customFormat="1" ht="36" customHeight="1">
      <c r="A4" s="68" t="s">
        <v>64</v>
      </c>
      <c r="B4" s="68"/>
      <c r="C4" s="69" t="s">
        <v>137</v>
      </c>
      <c r="D4" s="68" t="s">
        <v>67</v>
      </c>
      <c r="E4" s="70" t="s">
        <v>32</v>
      </c>
      <c r="F4" s="70"/>
      <c r="G4" s="71" t="s">
        <v>33</v>
      </c>
      <c r="H4" s="72" t="s">
        <v>34</v>
      </c>
      <c r="I4" s="72" t="s">
        <v>35</v>
      </c>
      <c r="J4" s="72" t="s">
        <v>29</v>
      </c>
      <c r="K4" s="110" t="s">
        <v>30</v>
      </c>
      <c r="L4" s="110" t="s">
        <v>36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1" customFormat="1" ht="18" customHeight="1">
      <c r="A5" s="73" t="s">
        <v>70</v>
      </c>
      <c r="B5" s="73" t="s">
        <v>71</v>
      </c>
      <c r="C5" s="74"/>
      <c r="D5" s="75"/>
      <c r="E5" s="76" t="s">
        <v>37</v>
      </c>
      <c r="F5" s="77" t="s">
        <v>38</v>
      </c>
      <c r="G5" s="71"/>
      <c r="H5" s="72"/>
      <c r="I5" s="72"/>
      <c r="J5" s="72"/>
      <c r="K5" s="72"/>
      <c r="L5" s="7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1" customFormat="1" ht="27" customHeight="1">
      <c r="A6" s="78"/>
      <c r="B6" s="78"/>
      <c r="C6" s="74"/>
      <c r="D6" s="75"/>
      <c r="E6" s="76"/>
      <c r="F6" s="77"/>
      <c r="G6" s="71"/>
      <c r="H6" s="72"/>
      <c r="I6" s="72"/>
      <c r="J6" s="72"/>
      <c r="K6" s="72"/>
      <c r="L6" s="7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60" customFormat="1" ht="36" customHeight="1">
      <c r="A7" s="79" t="s">
        <v>75</v>
      </c>
      <c r="B7" s="79" t="s">
        <v>75</v>
      </c>
      <c r="C7" s="80" t="s">
        <v>75</v>
      </c>
      <c r="D7" s="81">
        <v>1</v>
      </c>
      <c r="E7" s="79">
        <v>2</v>
      </c>
      <c r="F7" s="80">
        <v>3</v>
      </c>
      <c r="G7" s="81">
        <v>4</v>
      </c>
      <c r="H7" s="82">
        <v>5</v>
      </c>
      <c r="I7" s="82">
        <v>6</v>
      </c>
      <c r="J7" s="82">
        <v>7</v>
      </c>
      <c r="K7" s="82">
        <v>8</v>
      </c>
      <c r="L7" s="82">
        <v>9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</row>
    <row r="8" spans="1:188" s="61" customFormat="1" ht="29.25" customHeight="1">
      <c r="A8" s="83"/>
      <c r="B8" s="84"/>
      <c r="C8" s="84" t="s">
        <v>28</v>
      </c>
      <c r="D8" s="85">
        <v>110.7</v>
      </c>
      <c r="E8" s="85">
        <v>110.7</v>
      </c>
      <c r="F8" s="85">
        <v>110.7</v>
      </c>
      <c r="G8" s="86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</row>
    <row r="9" spans="1:188" s="60" customFormat="1" ht="29.25" customHeight="1">
      <c r="A9" s="83" t="s">
        <v>138</v>
      </c>
      <c r="B9" s="84"/>
      <c r="C9" s="84" t="s">
        <v>91</v>
      </c>
      <c r="D9" s="85">
        <v>101.83</v>
      </c>
      <c r="E9" s="88">
        <v>101.83</v>
      </c>
      <c r="F9" s="89">
        <v>101.83</v>
      </c>
      <c r="G9" s="86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</row>
    <row r="10" spans="1:188" s="60" customFormat="1" ht="29.25" customHeight="1">
      <c r="A10" s="83" t="s">
        <v>139</v>
      </c>
      <c r="B10" s="84" t="s">
        <v>80</v>
      </c>
      <c r="C10" s="84" t="s">
        <v>140</v>
      </c>
      <c r="D10" s="85">
        <v>46.2</v>
      </c>
      <c r="E10" s="90">
        <v>46.2</v>
      </c>
      <c r="F10" s="91">
        <v>46.2224</v>
      </c>
      <c r="G10" s="86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</row>
    <row r="11" spans="1:188" s="60" customFormat="1" ht="29.25" customHeight="1">
      <c r="A11" s="83" t="s">
        <v>139</v>
      </c>
      <c r="B11" s="84" t="s">
        <v>85</v>
      </c>
      <c r="C11" s="84" t="s">
        <v>141</v>
      </c>
      <c r="D11" s="85">
        <f>E11</f>
        <v>24.2228</v>
      </c>
      <c r="E11" s="90">
        <v>24.2228</v>
      </c>
      <c r="F11" s="89">
        <v>24.2228</v>
      </c>
      <c r="G11" s="86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</row>
    <row r="12" spans="1:188" s="60" customFormat="1" ht="29.25" customHeight="1">
      <c r="A12" s="83" t="s">
        <v>139</v>
      </c>
      <c r="B12" s="84" t="s">
        <v>79</v>
      </c>
      <c r="C12" s="84" t="s">
        <v>142</v>
      </c>
      <c r="D12" s="85">
        <f>E12</f>
        <v>13.3652</v>
      </c>
      <c r="E12" s="90">
        <v>13.3652</v>
      </c>
      <c r="F12" s="92">
        <v>13.3652</v>
      </c>
      <c r="G12" s="86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</row>
    <row r="13" spans="1:188" s="60" customFormat="1" ht="29.25" customHeight="1">
      <c r="A13" s="83" t="s">
        <v>139</v>
      </c>
      <c r="B13" s="93" t="s">
        <v>143</v>
      </c>
      <c r="C13" s="94" t="s">
        <v>144</v>
      </c>
      <c r="D13" s="95">
        <v>14.4185</v>
      </c>
      <c r="E13" s="90">
        <v>14.4185</v>
      </c>
      <c r="F13" s="92">
        <v>14.4182</v>
      </c>
      <c r="G13" s="86"/>
      <c r="H13" s="87"/>
      <c r="I13" s="87"/>
      <c r="J13" s="87"/>
      <c r="K13" s="87"/>
      <c r="L13" s="87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</row>
    <row r="14" spans="1:188" s="60" customFormat="1" ht="29.25" customHeight="1">
      <c r="A14" s="83" t="s">
        <v>139</v>
      </c>
      <c r="B14" s="93" t="s">
        <v>145</v>
      </c>
      <c r="C14" s="94" t="s">
        <v>146</v>
      </c>
      <c r="D14" s="95">
        <v>0.2401</v>
      </c>
      <c r="E14" s="90">
        <v>0.2401</v>
      </c>
      <c r="F14" s="92">
        <v>0.2401</v>
      </c>
      <c r="G14" s="86"/>
      <c r="H14" s="87"/>
      <c r="I14" s="87"/>
      <c r="J14" s="87"/>
      <c r="K14" s="87"/>
      <c r="L14" s="87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</row>
    <row r="15" spans="1:188" s="60" customFormat="1" ht="29.25" customHeight="1">
      <c r="A15" s="83" t="s">
        <v>139</v>
      </c>
      <c r="B15" s="93" t="s">
        <v>147</v>
      </c>
      <c r="C15" s="94" t="s">
        <v>148</v>
      </c>
      <c r="D15" s="95">
        <v>2.9475</v>
      </c>
      <c r="E15" s="90">
        <v>2.9475</v>
      </c>
      <c r="F15" s="92">
        <v>2.9475</v>
      </c>
      <c r="G15" s="86"/>
      <c r="H15" s="87"/>
      <c r="I15" s="87"/>
      <c r="J15" s="87"/>
      <c r="K15" s="87"/>
      <c r="L15" s="87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</row>
    <row r="16" spans="1:188" s="60" customFormat="1" ht="29.25" customHeight="1">
      <c r="A16" s="83" t="s">
        <v>139</v>
      </c>
      <c r="B16" s="93" t="s">
        <v>149</v>
      </c>
      <c r="C16" s="94" t="s">
        <v>150</v>
      </c>
      <c r="D16" s="95"/>
      <c r="E16" s="90"/>
      <c r="F16" s="92"/>
      <c r="G16" s="86"/>
      <c r="H16" s="87"/>
      <c r="I16" s="87"/>
      <c r="J16" s="87"/>
      <c r="K16" s="87"/>
      <c r="L16" s="8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</row>
    <row r="17" spans="1:188" s="60" customFormat="1" ht="29.25" customHeight="1">
      <c r="A17" s="83" t="s">
        <v>139</v>
      </c>
      <c r="B17" s="93" t="s">
        <v>151</v>
      </c>
      <c r="C17" s="94" t="s">
        <v>152</v>
      </c>
      <c r="D17" s="95">
        <v>0.2235</v>
      </c>
      <c r="E17" s="90">
        <v>0.2235</v>
      </c>
      <c r="F17" s="92">
        <v>0.2235</v>
      </c>
      <c r="G17" s="86"/>
      <c r="H17" s="87"/>
      <c r="I17" s="87"/>
      <c r="J17" s="87"/>
      <c r="K17" s="87"/>
      <c r="L17" s="8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</row>
    <row r="18" spans="1:188" s="60" customFormat="1" ht="29.25" customHeight="1">
      <c r="A18" s="83" t="s">
        <v>139</v>
      </c>
      <c r="B18" s="93" t="s">
        <v>153</v>
      </c>
      <c r="C18" s="94" t="s">
        <v>154</v>
      </c>
      <c r="D18" s="95">
        <v>0.2371</v>
      </c>
      <c r="E18" s="90">
        <v>0.2371</v>
      </c>
      <c r="F18" s="92">
        <v>0.2371</v>
      </c>
      <c r="G18" s="86"/>
      <c r="H18" s="87"/>
      <c r="I18" s="87"/>
      <c r="J18" s="87"/>
      <c r="K18" s="87"/>
      <c r="L18" s="87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</row>
    <row r="19" spans="1:188" s="60" customFormat="1" ht="29.25" customHeight="1">
      <c r="A19" s="83" t="s">
        <v>139</v>
      </c>
      <c r="B19" s="93" t="s">
        <v>155</v>
      </c>
      <c r="C19" s="94" t="s">
        <v>156</v>
      </c>
      <c r="D19" s="95"/>
      <c r="E19" s="90"/>
      <c r="F19" s="92"/>
      <c r="G19" s="86"/>
      <c r="H19" s="87"/>
      <c r="I19" s="87"/>
      <c r="J19" s="87"/>
      <c r="K19" s="87"/>
      <c r="L19" s="87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</row>
    <row r="20" spans="1:256" s="62" customFormat="1" ht="29.25" customHeight="1">
      <c r="A20" s="83" t="s">
        <v>139</v>
      </c>
      <c r="B20" s="84" t="s">
        <v>157</v>
      </c>
      <c r="C20" s="96" t="s">
        <v>158</v>
      </c>
      <c r="D20" s="85"/>
      <c r="E20" s="85"/>
      <c r="F20" s="91"/>
      <c r="G20" s="86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62" customFormat="1" ht="29.25" customHeight="1">
      <c r="A21" s="83" t="s">
        <v>159</v>
      </c>
      <c r="B21" s="84"/>
      <c r="C21" s="84" t="s">
        <v>160</v>
      </c>
      <c r="D21" s="85">
        <f>E21</f>
        <v>8.4</v>
      </c>
      <c r="E21" s="88">
        <f>SUM(E22:E48)</f>
        <v>8.4</v>
      </c>
      <c r="F21" s="89">
        <f>SUM(F22:F48)</f>
        <v>8.48</v>
      </c>
      <c r="G21" s="86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s="62" customFormat="1" ht="29.25" customHeight="1">
      <c r="A22" s="83" t="s">
        <v>161</v>
      </c>
      <c r="B22" s="84" t="s">
        <v>80</v>
      </c>
      <c r="C22" s="84" t="s">
        <v>162</v>
      </c>
      <c r="D22" s="85">
        <v>4.2</v>
      </c>
      <c r="E22" s="97">
        <v>4.2</v>
      </c>
      <c r="F22" s="98">
        <v>4.2</v>
      </c>
      <c r="G22" s="86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62" customFormat="1" ht="29.25" customHeight="1">
      <c r="A23" s="83" t="s">
        <v>161</v>
      </c>
      <c r="B23" s="84" t="s">
        <v>85</v>
      </c>
      <c r="C23" s="84" t="s">
        <v>163</v>
      </c>
      <c r="D23" s="85">
        <f>E23</f>
        <v>0.7</v>
      </c>
      <c r="E23" s="91">
        <v>0.7</v>
      </c>
      <c r="F23" s="91">
        <v>0.72</v>
      </c>
      <c r="G23" s="86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62" customFormat="1" ht="29.25" customHeight="1">
      <c r="A24" s="83" t="s">
        <v>161</v>
      </c>
      <c r="B24" s="84" t="s">
        <v>79</v>
      </c>
      <c r="C24" s="84" t="s">
        <v>164</v>
      </c>
      <c r="D24" s="85"/>
      <c r="E24" s="98"/>
      <c r="F24" s="98"/>
      <c r="G24" s="86"/>
      <c r="H24" s="87"/>
      <c r="I24" s="87"/>
      <c r="J24" s="87"/>
      <c r="K24" s="87"/>
      <c r="L24" s="87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s="62" customFormat="1" ht="29.25" customHeight="1">
      <c r="A25" s="83" t="s">
        <v>161</v>
      </c>
      <c r="B25" s="84" t="s">
        <v>165</v>
      </c>
      <c r="C25" s="84" t="s">
        <v>166</v>
      </c>
      <c r="D25" s="85">
        <f>E25</f>
        <v>0</v>
      </c>
      <c r="E25" s="91">
        <v>0</v>
      </c>
      <c r="F25" s="91">
        <v>0</v>
      </c>
      <c r="G25" s="86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62" customFormat="1" ht="29.25" customHeight="1">
      <c r="A26" s="83" t="s">
        <v>161</v>
      </c>
      <c r="B26" s="84" t="s">
        <v>84</v>
      </c>
      <c r="C26" s="84" t="s">
        <v>167</v>
      </c>
      <c r="D26" s="85"/>
      <c r="E26" s="91"/>
      <c r="F26" s="91"/>
      <c r="G26" s="86"/>
      <c r="H26" s="87"/>
      <c r="I26" s="87"/>
      <c r="J26" s="87"/>
      <c r="K26" s="87"/>
      <c r="L26" s="87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62" customFormat="1" ht="29.25" customHeight="1">
      <c r="A27" s="83" t="s">
        <v>161</v>
      </c>
      <c r="B27" s="84" t="s">
        <v>168</v>
      </c>
      <c r="C27" s="84" t="s">
        <v>169</v>
      </c>
      <c r="D27" s="85">
        <f>E27</f>
        <v>0</v>
      </c>
      <c r="E27" s="99">
        <v>0</v>
      </c>
      <c r="F27" s="100">
        <v>0</v>
      </c>
      <c r="G27" s="86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62" customFormat="1" ht="27" customHeight="1">
      <c r="A28" s="83" t="s">
        <v>161</v>
      </c>
      <c r="B28" s="84" t="s">
        <v>170</v>
      </c>
      <c r="C28" s="84" t="s">
        <v>171</v>
      </c>
      <c r="D28" s="85">
        <v>1.2</v>
      </c>
      <c r="E28" s="90">
        <v>1.2</v>
      </c>
      <c r="F28" s="92">
        <v>1.2</v>
      </c>
      <c r="G28" s="86"/>
      <c r="H28" s="87"/>
      <c r="I28" s="87"/>
      <c r="J28" s="87"/>
      <c r="K28" s="87"/>
      <c r="L28" s="87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s="62" customFormat="1" ht="29.25" customHeight="1">
      <c r="A29" s="83" t="s">
        <v>161</v>
      </c>
      <c r="B29" s="84" t="s">
        <v>143</v>
      </c>
      <c r="C29" s="84" t="s">
        <v>172</v>
      </c>
      <c r="D29" s="85"/>
      <c r="E29" s="90"/>
      <c r="F29" s="92"/>
      <c r="G29" s="86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62" customFormat="1" ht="29.25" customHeight="1">
      <c r="A30" s="83" t="s">
        <v>161</v>
      </c>
      <c r="B30" s="84" t="s">
        <v>145</v>
      </c>
      <c r="C30" s="84" t="s">
        <v>173</v>
      </c>
      <c r="D30" s="85"/>
      <c r="E30" s="90"/>
      <c r="F30" s="92"/>
      <c r="G30" s="86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s="62" customFormat="1" ht="29.25" customHeight="1">
      <c r="A31" s="83" t="s">
        <v>161</v>
      </c>
      <c r="B31" s="84" t="s">
        <v>149</v>
      </c>
      <c r="C31" s="84" t="s">
        <v>174</v>
      </c>
      <c r="D31" s="85">
        <v>0.7</v>
      </c>
      <c r="E31" s="90">
        <v>0.7</v>
      </c>
      <c r="F31" s="92">
        <v>0.72</v>
      </c>
      <c r="G31" s="86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62" customFormat="1" ht="29.25" customHeight="1">
      <c r="A32" s="83" t="s">
        <v>161</v>
      </c>
      <c r="B32" s="84" t="s">
        <v>151</v>
      </c>
      <c r="C32" s="84" t="s">
        <v>175</v>
      </c>
      <c r="D32" s="85"/>
      <c r="E32" s="90"/>
      <c r="F32" s="92"/>
      <c r="G32" s="86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s="62" customFormat="1" ht="29.25" customHeight="1">
      <c r="A33" s="83" t="s">
        <v>161</v>
      </c>
      <c r="B33" s="84" t="s">
        <v>153</v>
      </c>
      <c r="C33" s="84" t="s">
        <v>176</v>
      </c>
      <c r="D33" s="85"/>
      <c r="E33" s="90"/>
      <c r="F33" s="92"/>
      <c r="G33" s="86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s="62" customFormat="1" ht="27" customHeight="1">
      <c r="A34" s="83" t="s">
        <v>161</v>
      </c>
      <c r="B34" s="84" t="s">
        <v>155</v>
      </c>
      <c r="C34" s="84" t="s">
        <v>177</v>
      </c>
      <c r="D34" s="85"/>
      <c r="E34" s="90"/>
      <c r="F34" s="92"/>
      <c r="G34" s="86"/>
      <c r="H34" s="87"/>
      <c r="I34" s="87"/>
      <c r="J34" s="87"/>
      <c r="K34" s="87"/>
      <c r="L34" s="87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62" customFormat="1" ht="27" customHeight="1">
      <c r="A35" s="83" t="s">
        <v>161</v>
      </c>
      <c r="B35" s="84" t="s">
        <v>178</v>
      </c>
      <c r="C35" s="84" t="s">
        <v>179</v>
      </c>
      <c r="D35" s="85"/>
      <c r="E35" s="90"/>
      <c r="F35" s="92"/>
      <c r="G35" s="86"/>
      <c r="H35" s="87"/>
      <c r="I35" s="87"/>
      <c r="J35" s="87"/>
      <c r="K35" s="87"/>
      <c r="L35" s="87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s="62" customFormat="1" ht="29.25" customHeight="1">
      <c r="A36" s="83" t="s">
        <v>161</v>
      </c>
      <c r="B36" s="84" t="s">
        <v>180</v>
      </c>
      <c r="C36" s="84" t="s">
        <v>181</v>
      </c>
      <c r="D36" s="85"/>
      <c r="E36" s="90"/>
      <c r="F36" s="92"/>
      <c r="G36" s="86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s="62" customFormat="1" ht="29.25" customHeight="1">
      <c r="A37" s="83" t="s">
        <v>161</v>
      </c>
      <c r="B37" s="84" t="s">
        <v>182</v>
      </c>
      <c r="C37" s="84" t="s">
        <v>183</v>
      </c>
      <c r="D37" s="85">
        <v>0.1</v>
      </c>
      <c r="E37" s="90">
        <v>0.1</v>
      </c>
      <c r="F37" s="92">
        <v>0.14</v>
      </c>
      <c r="G37" s="86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s="62" customFormat="1" ht="29.25" customHeight="1">
      <c r="A38" s="83" t="s">
        <v>161</v>
      </c>
      <c r="B38" s="84" t="s">
        <v>184</v>
      </c>
      <c r="C38" s="84" t="s">
        <v>185</v>
      </c>
      <c r="D38" s="85"/>
      <c r="E38" s="90"/>
      <c r="F38" s="92"/>
      <c r="G38" s="86"/>
      <c r="H38" s="87"/>
      <c r="I38" s="87"/>
      <c r="J38" s="87"/>
      <c r="K38" s="87"/>
      <c r="L38" s="87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s="62" customFormat="1" ht="29.25" customHeight="1">
      <c r="A39" s="83" t="s">
        <v>161</v>
      </c>
      <c r="B39" s="84" t="s">
        <v>186</v>
      </c>
      <c r="C39" s="84" t="s">
        <v>187</v>
      </c>
      <c r="D39" s="85"/>
      <c r="E39" s="90"/>
      <c r="F39" s="92"/>
      <c r="G39" s="86"/>
      <c r="H39" s="87"/>
      <c r="I39" s="87"/>
      <c r="J39" s="87"/>
      <c r="K39" s="87"/>
      <c r="L39" s="87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s="62" customFormat="1" ht="29.25" customHeight="1">
      <c r="A40" s="83" t="s">
        <v>161</v>
      </c>
      <c r="B40" s="84" t="s">
        <v>188</v>
      </c>
      <c r="C40" s="84" t="s">
        <v>189</v>
      </c>
      <c r="D40" s="85"/>
      <c r="E40" s="90"/>
      <c r="F40" s="92"/>
      <c r="G40" s="86"/>
      <c r="H40" s="87"/>
      <c r="I40" s="87"/>
      <c r="J40" s="87"/>
      <c r="K40" s="87"/>
      <c r="L40" s="87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s="62" customFormat="1" ht="29.25" customHeight="1">
      <c r="A41" s="83" t="s">
        <v>161</v>
      </c>
      <c r="B41" s="84" t="s">
        <v>190</v>
      </c>
      <c r="C41" s="84" t="s">
        <v>191</v>
      </c>
      <c r="D41" s="85"/>
      <c r="E41" s="90"/>
      <c r="F41" s="92"/>
      <c r="G41" s="86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62" customFormat="1" ht="29.25" customHeight="1">
      <c r="A42" s="83" t="s">
        <v>161</v>
      </c>
      <c r="B42" s="84" t="s">
        <v>192</v>
      </c>
      <c r="C42" s="84" t="s">
        <v>193</v>
      </c>
      <c r="D42" s="85"/>
      <c r="E42" s="90"/>
      <c r="F42" s="92"/>
      <c r="G42" s="86"/>
      <c r="H42" s="87"/>
      <c r="I42" s="87"/>
      <c r="J42" s="87"/>
      <c r="K42" s="87"/>
      <c r="L42" s="87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62" customFormat="1" ht="29.25" customHeight="1">
      <c r="A43" s="83" t="s">
        <v>161</v>
      </c>
      <c r="B43" s="84" t="s">
        <v>194</v>
      </c>
      <c r="C43" s="84" t="s">
        <v>195</v>
      </c>
      <c r="D43" s="85"/>
      <c r="E43" s="90"/>
      <c r="F43" s="92"/>
      <c r="G43" s="86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s="62" customFormat="1" ht="29.25" customHeight="1">
      <c r="A44" s="83" t="s">
        <v>161</v>
      </c>
      <c r="B44" s="84" t="s">
        <v>196</v>
      </c>
      <c r="C44" s="84" t="s">
        <v>197</v>
      </c>
      <c r="D44" s="85"/>
      <c r="E44" s="90"/>
      <c r="F44" s="92"/>
      <c r="G44" s="86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62" customFormat="1" ht="29.25" customHeight="1">
      <c r="A45" s="83" t="s">
        <v>161</v>
      </c>
      <c r="B45" s="84" t="s">
        <v>198</v>
      </c>
      <c r="C45" s="84" t="s">
        <v>199</v>
      </c>
      <c r="D45" s="85">
        <v>1.5</v>
      </c>
      <c r="E45" s="90">
        <v>1.5</v>
      </c>
      <c r="F45" s="92">
        <v>1.5</v>
      </c>
      <c r="G45" s="86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s="62" customFormat="1" ht="29.25" customHeight="1">
      <c r="A46" s="83" t="s">
        <v>161</v>
      </c>
      <c r="B46" s="84" t="s">
        <v>200</v>
      </c>
      <c r="C46" s="84" t="s">
        <v>201</v>
      </c>
      <c r="D46" s="85"/>
      <c r="E46" s="85"/>
      <c r="F46" s="91"/>
      <c r="G46" s="86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s="62" customFormat="1" ht="29.25" customHeight="1">
      <c r="A47" s="83" t="s">
        <v>159</v>
      </c>
      <c r="B47" s="84" t="s">
        <v>202</v>
      </c>
      <c r="C47" s="84" t="s">
        <v>203</v>
      </c>
      <c r="D47" s="85"/>
      <c r="E47" s="88"/>
      <c r="F47" s="89"/>
      <c r="G47" s="86"/>
      <c r="H47" s="87"/>
      <c r="I47" s="87"/>
      <c r="J47" s="87"/>
      <c r="K47" s="87"/>
      <c r="L47" s="87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s="62" customFormat="1" ht="29.25" customHeight="1">
      <c r="A48" s="83" t="s">
        <v>161</v>
      </c>
      <c r="B48" s="84" t="s">
        <v>157</v>
      </c>
      <c r="C48" s="84" t="s">
        <v>204</v>
      </c>
      <c r="D48" s="85"/>
      <c r="E48" s="88"/>
      <c r="F48" s="89"/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s="62" customFormat="1" ht="29.25" customHeight="1">
      <c r="A49" s="83" t="s">
        <v>205</v>
      </c>
      <c r="B49" s="84"/>
      <c r="C49" s="84" t="s">
        <v>93</v>
      </c>
      <c r="D49" s="85"/>
      <c r="E49" s="90"/>
      <c r="F49" s="92">
        <v>0.37</v>
      </c>
      <c r="G49" s="86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s="62" customFormat="1" ht="28.5" customHeight="1">
      <c r="A50" s="83" t="s">
        <v>206</v>
      </c>
      <c r="B50" s="84" t="s">
        <v>80</v>
      </c>
      <c r="C50" s="84" t="s">
        <v>207</v>
      </c>
      <c r="D50" s="85"/>
      <c r="E50" s="90"/>
      <c r="F50" s="92"/>
      <c r="G50" s="86"/>
      <c r="H50" s="87"/>
      <c r="I50" s="87"/>
      <c r="J50" s="87"/>
      <c r="K50" s="87"/>
      <c r="L50" s="87"/>
      <c r="M50" s="111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62" customFormat="1" ht="29.25" customHeight="1">
      <c r="A51" s="84" t="s">
        <v>206</v>
      </c>
      <c r="B51" s="84" t="s">
        <v>85</v>
      </c>
      <c r="C51" s="84" t="s">
        <v>208</v>
      </c>
      <c r="D51" s="85"/>
      <c r="E51" s="97"/>
      <c r="F51" s="98">
        <v>0.37</v>
      </c>
      <c r="G51" s="86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s="62" customFormat="1" ht="29.25" customHeight="1">
      <c r="A52" s="83" t="s">
        <v>206</v>
      </c>
      <c r="B52" s="84" t="s">
        <v>79</v>
      </c>
      <c r="C52" s="84" t="s">
        <v>209</v>
      </c>
      <c r="D52" s="85"/>
      <c r="E52" s="91"/>
      <c r="F52" s="91"/>
      <c r="G52" s="86"/>
      <c r="H52" s="87"/>
      <c r="I52" s="87"/>
      <c r="J52" s="87"/>
      <c r="K52" s="87"/>
      <c r="L52" s="87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62" customFormat="1" ht="29.25" customHeight="1">
      <c r="A53" s="84" t="s">
        <v>206</v>
      </c>
      <c r="B53" s="84" t="s">
        <v>165</v>
      </c>
      <c r="C53" s="84" t="s">
        <v>210</v>
      </c>
      <c r="D53" s="85"/>
      <c r="E53" s="91"/>
      <c r="F53" s="91"/>
      <c r="G53" s="86"/>
      <c r="H53" s="87"/>
      <c r="I53" s="87"/>
      <c r="J53" s="87"/>
      <c r="K53" s="87"/>
      <c r="L53" s="87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62" customFormat="1" ht="29.25" customHeight="1">
      <c r="A54" s="83" t="s">
        <v>206</v>
      </c>
      <c r="B54" s="84" t="s">
        <v>84</v>
      </c>
      <c r="C54" s="84" t="s">
        <v>211</v>
      </c>
      <c r="D54" s="85"/>
      <c r="E54" s="91"/>
      <c r="F54" s="91"/>
      <c r="G54" s="86"/>
      <c r="H54" s="87"/>
      <c r="I54" s="87"/>
      <c r="J54" s="87"/>
      <c r="K54" s="87"/>
      <c r="L54" s="87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s="62" customFormat="1" ht="29.25" customHeight="1">
      <c r="A55" s="84" t="s">
        <v>206</v>
      </c>
      <c r="B55" s="84" t="s">
        <v>168</v>
      </c>
      <c r="C55" s="84" t="s">
        <v>212</v>
      </c>
      <c r="D55" s="85"/>
      <c r="E55" s="91"/>
      <c r="F55" s="91"/>
      <c r="G55" s="86"/>
      <c r="H55" s="87"/>
      <c r="I55" s="87"/>
      <c r="J55" s="87"/>
      <c r="K55" s="87"/>
      <c r="L55" s="87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s="62" customFormat="1" ht="29.25" customHeight="1">
      <c r="A56" s="83" t="s">
        <v>206</v>
      </c>
      <c r="B56" s="84" t="s">
        <v>170</v>
      </c>
      <c r="C56" s="84" t="s">
        <v>213</v>
      </c>
      <c r="D56" s="85"/>
      <c r="E56" s="91"/>
      <c r="F56" s="91"/>
      <c r="G56" s="86"/>
      <c r="H56" s="87"/>
      <c r="I56" s="87"/>
      <c r="J56" s="87"/>
      <c r="K56" s="87"/>
      <c r="L56" s="87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s="62" customFormat="1" ht="29.25" customHeight="1">
      <c r="A57" s="84" t="s">
        <v>206</v>
      </c>
      <c r="B57" s="84" t="s">
        <v>143</v>
      </c>
      <c r="C57" s="84" t="s">
        <v>214</v>
      </c>
      <c r="D57" s="85"/>
      <c r="E57" s="91"/>
      <c r="F57" s="91"/>
      <c r="G57" s="86"/>
      <c r="H57" s="87"/>
      <c r="I57" s="87"/>
      <c r="J57" s="87"/>
      <c r="K57" s="87"/>
      <c r="L57" s="87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s="62" customFormat="1" ht="29.25" customHeight="1">
      <c r="A58" s="83" t="s">
        <v>206</v>
      </c>
      <c r="B58" s="84" t="s">
        <v>145</v>
      </c>
      <c r="C58" s="84" t="s">
        <v>215</v>
      </c>
      <c r="D58" s="85"/>
      <c r="E58" s="91"/>
      <c r="F58" s="91"/>
      <c r="G58" s="101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s="62" customFormat="1" ht="29.25" customHeight="1">
      <c r="A59" s="83" t="s">
        <v>205</v>
      </c>
      <c r="B59" s="84" t="s">
        <v>147</v>
      </c>
      <c r="C59" s="84" t="s">
        <v>216</v>
      </c>
      <c r="D59" s="85"/>
      <c r="E59" s="91"/>
      <c r="F59" s="91"/>
      <c r="G59" s="86"/>
      <c r="H59" s="87"/>
      <c r="I59" s="87"/>
      <c r="J59" s="87"/>
      <c r="K59" s="87"/>
      <c r="L59" s="87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188" ht="30.75" customHeight="1">
      <c r="A60" s="84" t="s">
        <v>206</v>
      </c>
      <c r="B60" s="84" t="s">
        <v>157</v>
      </c>
      <c r="C60" s="84" t="s">
        <v>217</v>
      </c>
      <c r="D60" s="85"/>
      <c r="E60" s="102"/>
      <c r="F60" s="103"/>
      <c r="G60" s="104"/>
      <c r="H60" s="105"/>
      <c r="I60" s="105"/>
      <c r="J60" s="112"/>
      <c r="K60" s="112"/>
      <c r="L60" s="10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</row>
    <row r="61" spans="1:188" ht="26.25" customHeight="1">
      <c r="A61"/>
      <c r="B61"/>
      <c r="C61"/>
      <c r="E61" s="106"/>
      <c r="F61" s="106"/>
      <c r="G61" s="106"/>
      <c r="H61" s="24"/>
      <c r="I61" s="24"/>
      <c r="J61" s="2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</row>
    <row r="62" spans="1:188" ht="26.25" customHeight="1">
      <c r="A62"/>
      <c r="B62"/>
      <c r="C62"/>
      <c r="D62"/>
      <c r="E62" s="24"/>
      <c r="F62" s="24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24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ht="26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ht="26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ht="26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ht="26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ht="26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ht="26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ht="26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ht="26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ht="26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</sheetData>
  <sheetProtection/>
  <mergeCells count="18">
    <mergeCell ref="A1:B1"/>
    <mergeCell ref="A2:L2"/>
    <mergeCell ref="A3:D3"/>
    <mergeCell ref="K3:L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C10" sqref="C10"/>
    </sheetView>
  </sheetViews>
  <sheetFormatPr defaultColWidth="9.16015625" defaultRowHeight="11.25"/>
  <cols>
    <col min="1" max="1" width="64.66015625" style="0" customWidth="1"/>
    <col min="2" max="2" width="38" style="0" customWidth="1"/>
    <col min="3" max="3" width="43.66015625" style="0" customWidth="1"/>
    <col min="4" max="4" width="27" style="0" customWidth="1"/>
  </cols>
  <sheetData>
    <row r="1" ht="11.25" customHeight="1">
      <c r="C1" s="26" t="s">
        <v>218</v>
      </c>
    </row>
    <row r="2" spans="1:4" s="34" customFormat="1" ht="19.5" customHeight="1">
      <c r="A2" s="37" t="s">
        <v>219</v>
      </c>
      <c r="B2" s="37"/>
      <c r="C2" s="37"/>
      <c r="D2" s="38"/>
    </row>
    <row r="3" spans="1:3" ht="15.75" customHeight="1">
      <c r="A3" s="24" t="s">
        <v>21</v>
      </c>
      <c r="B3" s="39"/>
      <c r="C3" s="40" t="s">
        <v>22</v>
      </c>
    </row>
    <row r="4" spans="1:3" s="35" customFormat="1" ht="30" customHeight="1">
      <c r="A4" s="41" t="s">
        <v>220</v>
      </c>
      <c r="B4" s="42" t="s">
        <v>221</v>
      </c>
      <c r="C4" s="42" t="s">
        <v>222</v>
      </c>
    </row>
    <row r="5" spans="1:4" s="36" customFormat="1" ht="21.75" customHeight="1">
      <c r="A5" s="43" t="s">
        <v>223</v>
      </c>
      <c r="B5" s="44">
        <v>1.6015</v>
      </c>
      <c r="C5" s="45">
        <v>1.6</v>
      </c>
      <c r="D5" s="24"/>
    </row>
    <row r="6" spans="1:4" s="36" customFormat="1" ht="19.5" customHeight="1">
      <c r="A6" s="46" t="s">
        <v>224</v>
      </c>
      <c r="B6" s="47"/>
      <c r="C6" s="48"/>
      <c r="D6" s="24"/>
    </row>
    <row r="7" spans="1:4" s="36" customFormat="1" ht="19.5" customHeight="1">
      <c r="A7" s="46" t="s">
        <v>225</v>
      </c>
      <c r="B7" s="49">
        <v>0.1377</v>
      </c>
      <c r="C7" s="50">
        <v>0.14</v>
      </c>
      <c r="D7" s="24"/>
    </row>
    <row r="8" spans="1:4" s="36" customFormat="1" ht="19.5" customHeight="1">
      <c r="A8" s="46" t="s">
        <v>226</v>
      </c>
      <c r="B8" s="47"/>
      <c r="C8" s="48"/>
      <c r="D8" s="24"/>
    </row>
    <row r="9" spans="1:4" s="36" customFormat="1" ht="19.5" customHeight="1">
      <c r="A9" s="46" t="s">
        <v>227</v>
      </c>
      <c r="B9" s="51">
        <v>1.4638</v>
      </c>
      <c r="C9" s="52">
        <v>1.46</v>
      </c>
      <c r="D9" s="24"/>
    </row>
    <row r="10" spans="1:4" s="36" customFormat="1" ht="19.5" customHeight="1">
      <c r="A10" s="53" t="s">
        <v>228</v>
      </c>
      <c r="B10" s="54"/>
      <c r="C10" s="55">
        <v>0</v>
      </c>
      <c r="D10" s="24"/>
    </row>
    <row r="11" spans="1:4" s="35" customFormat="1" ht="19.5" customHeight="1">
      <c r="A11" s="56"/>
      <c r="B11" s="57"/>
      <c r="C11" s="58"/>
      <c r="D11"/>
    </row>
    <row r="12" spans="1:4" s="35" customFormat="1" ht="53.25" customHeight="1">
      <c r="A12" s="59" t="s">
        <v>229</v>
      </c>
      <c r="B12" s="59"/>
      <c r="C12" s="59"/>
      <c r="D12" s="24"/>
    </row>
    <row r="13" spans="1:4" s="35" customFormat="1" ht="14.25" customHeight="1">
      <c r="A13"/>
      <c r="B13"/>
      <c r="C13"/>
      <c r="D13"/>
    </row>
    <row r="14" spans="1:4" s="35" customFormat="1" ht="14.25" customHeight="1">
      <c r="A14"/>
      <c r="B14"/>
      <c r="C14"/>
      <c r="D14"/>
    </row>
    <row r="15" spans="1:4" s="35" customFormat="1" ht="14.25" customHeight="1">
      <c r="A15"/>
      <c r="B15"/>
      <c r="C15"/>
      <c r="D15"/>
    </row>
    <row r="16" spans="1:4" s="35" customFormat="1" ht="14.25" customHeight="1">
      <c r="A16"/>
      <c r="B16"/>
      <c r="C16"/>
      <c r="D16"/>
    </row>
    <row r="17" spans="1:4" s="35" customFormat="1" ht="14.25" customHeight="1">
      <c r="A17"/>
      <c r="B17"/>
      <c r="C17" s="24"/>
      <c r="D17"/>
    </row>
    <row r="18" s="35" customFormat="1" ht="14.25" customHeight="1">
      <c r="C18" s="36"/>
    </row>
    <row r="19" s="35" customFormat="1" ht="14.25" customHeight="1"/>
    <row r="20" s="35" customFormat="1" ht="14.25" customHeight="1"/>
    <row r="21" s="35" customFormat="1" ht="14.25" customHeight="1"/>
    <row r="22" s="35" customFormat="1" ht="14.25" customHeight="1"/>
    <row r="23" s="35" customFormat="1" ht="14.25" customHeight="1"/>
    <row r="24" s="35" customFormat="1" ht="14.25" customHeight="1"/>
    <row r="25" s="35" customFormat="1" ht="14.25" customHeight="1"/>
    <row r="26" s="35" customFormat="1" ht="14.25" customHeight="1"/>
    <row r="27" s="35" customFormat="1" ht="14.25" customHeight="1"/>
    <row r="28" s="35" customFormat="1" ht="14.25" customHeight="1"/>
    <row r="29" s="35" customFormat="1" ht="14.25" customHeight="1"/>
    <row r="30" s="35" customFormat="1" ht="14.25" customHeight="1"/>
    <row r="31" s="35" customFormat="1" ht="14.25" customHeight="1"/>
    <row r="32" s="35" customFormat="1" ht="14.25" customHeight="1"/>
    <row r="33" spans="1:4" s="35" customFormat="1" ht="14.25" customHeight="1">
      <c r="A33"/>
      <c r="B33"/>
      <c r="C33"/>
      <c r="D33"/>
    </row>
    <row r="34" spans="1:4" s="35" customFormat="1" ht="14.25" customHeight="1">
      <c r="A34"/>
      <c r="B34"/>
      <c r="C34"/>
      <c r="D34"/>
    </row>
    <row r="35" spans="1:4" s="35" customFormat="1" ht="14.25" customHeight="1">
      <c r="A35"/>
      <c r="B35"/>
      <c r="C35"/>
      <c r="D35"/>
    </row>
    <row r="36" spans="1:4" s="35" customFormat="1" ht="14.25" customHeight="1">
      <c r="A36"/>
      <c r="B36"/>
      <c r="C36"/>
      <c r="D36"/>
    </row>
  </sheetData>
  <sheetProtection/>
  <mergeCells count="2">
    <mergeCell ref="A2:C2"/>
    <mergeCell ref="A12:C1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2018-03-01T06:57:03Z</cp:lastPrinted>
  <dcterms:created xsi:type="dcterms:W3CDTF">2017-11-09T01:26:05Z</dcterms:created>
  <dcterms:modified xsi:type="dcterms:W3CDTF">2019-02-02T08:05:24Z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